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2\Desktop\"/>
    </mc:Choice>
  </mc:AlternateContent>
  <bookViews>
    <workbookView xWindow="0" yWindow="0" windowWidth="20730" windowHeight="11760" activeTab="3"/>
  </bookViews>
  <sheets>
    <sheet name="1 класс" sheetId="13" r:id="rId1"/>
    <sheet name="2 класс" sheetId="3" r:id="rId2"/>
    <sheet name="3 класс" sheetId="4" r:id="rId3"/>
    <sheet name="4 класс" sheetId="5" r:id="rId4"/>
  </sheets>
  <externalReferences>
    <externalReference r:id="rId5"/>
  </externalReferences>
  <definedNames>
    <definedName name="cl10name">'[1]10 класс'!$D$6</definedName>
    <definedName name="cl11name">'[1]11 класс'!$D$6</definedName>
    <definedName name="cl2name" localSheetId="0">'1 класс'!#REF!</definedName>
    <definedName name="cl2name" localSheetId="1">'2 класс'!#REF!</definedName>
    <definedName name="cl2name" localSheetId="2">'3 класс'!#REF!</definedName>
    <definedName name="cl2name" localSheetId="3">'4 класс'!#REF!</definedName>
    <definedName name="cl2name">#REF!</definedName>
    <definedName name="cl3name">'[1]3 класс'!$D$6</definedName>
    <definedName name="cl4name" localSheetId="0">'[1]4 класс'!#REF!</definedName>
    <definedName name="cl4name" localSheetId="1">'[1]4 класс'!#REF!</definedName>
    <definedName name="cl4name" localSheetId="2">'[1]4 класс'!#REF!</definedName>
    <definedName name="cl4name" localSheetId="3">'[1]4 класс'!#REF!</definedName>
    <definedName name="cl4name">'[1]4 класс'!#REF!</definedName>
    <definedName name="cl5name">'[1]5 класс'!$D$6</definedName>
    <definedName name="cl6name">'[1]6 класс'!$D$6</definedName>
    <definedName name="cl7name">'[1]7 класс'!$D$6</definedName>
    <definedName name="cl8name">'[1]8 класс'!$D$6</definedName>
    <definedName name="cl9name">'[1]9 класс'!$D$6</definedName>
    <definedName name="class10_1">'[1]10 класс'!$D$7:$W$7</definedName>
    <definedName name="class10_2">'[1]10 класс'!$X$7:$AV$7</definedName>
    <definedName name="class11_1">'[1]11 класс'!$D$7:$W$7</definedName>
    <definedName name="class11_2">'[1]11 класс'!$X$7:$AV$7</definedName>
    <definedName name="class2_1" localSheetId="0">#REF!</definedName>
    <definedName name="class2_1" localSheetId="1">#REF!</definedName>
    <definedName name="class2_1" localSheetId="2">#REF!</definedName>
    <definedName name="class2_1" localSheetId="3">#REF!</definedName>
    <definedName name="class2_1">#REF!</definedName>
    <definedName name="class2_2" localSheetId="0">'1 класс'!$F$7:$AD$7</definedName>
    <definedName name="class2_2" localSheetId="1">'2 класс'!$F$7:$AD$7</definedName>
    <definedName name="class2_2" localSheetId="2">'3 класс'!$F$7:$AD$7</definedName>
    <definedName name="class2_2" localSheetId="3">'4 класс'!$F$7:$AD$7</definedName>
    <definedName name="class2_2">#REF!</definedName>
    <definedName name="class3_1">'[1]3 класс'!$D$7:$W$7</definedName>
    <definedName name="class3_2">'[1]3 класс'!$X$7:$AV$7</definedName>
    <definedName name="class4_1" localSheetId="0">'[1]4 класс'!#REF!</definedName>
    <definedName name="class4_1" localSheetId="1">'[1]4 класс'!#REF!</definedName>
    <definedName name="class4_1" localSheetId="2">'[1]4 класс'!#REF!</definedName>
    <definedName name="class4_1" localSheetId="3">'[1]4 класс'!#REF!</definedName>
    <definedName name="class4_1">'[1]4 класс'!#REF!</definedName>
    <definedName name="class4_2">'[1]4 класс'!$D$7:$AB$7</definedName>
    <definedName name="class5_1">'[1]5 класс'!$D$7:$W$7</definedName>
    <definedName name="class5_2">'[1]5 класс'!$X$7:$AV$7</definedName>
    <definedName name="class6_1">'[1]6 класс'!$D$7:$W$7</definedName>
    <definedName name="class6_2">'[1]6 класс'!$X$7:$AV$7</definedName>
    <definedName name="class7_1">'[1]7 класс'!$D$7:$W$7</definedName>
    <definedName name="class7_2">'[1]7 класс'!$X$7:$AV$7</definedName>
    <definedName name="class8_1">'[1]8 класс'!$D$7:$W$7</definedName>
    <definedName name="class8_2">'[1]8 класс'!$X$7:$AV$7</definedName>
    <definedName name="class9_1">'[1]9 класс'!$D$7:$W$7</definedName>
    <definedName name="class9_2">'[1]9 класс'!$X$7:$AV$7</definedName>
    <definedName name="_xlnm.Print_Titles" localSheetId="0">'1 класс'!$3:$4</definedName>
    <definedName name="_xlnm.Print_Titles" localSheetId="1">'2 класс'!$3:$4</definedName>
    <definedName name="_xlnm.Print_Titles" localSheetId="2">'3 класс'!$3:$4</definedName>
    <definedName name="_xlnm.Print_Titles" localSheetId="3">'4 класс'!$3:$4</definedName>
    <definedName name="_xlnm.Print_Area" localSheetId="0">'1 класс'!$A$1:$AH$19</definedName>
    <definedName name="_xlnm.Print_Area" localSheetId="1">'2 класс'!$B$1:$AH$17</definedName>
    <definedName name="_xlnm.Print_Area" localSheetId="2">'3 класс'!$A$1:$AH$17</definedName>
    <definedName name="_xlnm.Print_Area" localSheetId="3">'4 класс'!$A$1:$AH$18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5" i="4" l="1"/>
  <c r="O15" i="4"/>
  <c r="J15" i="4"/>
  <c r="Y14" i="4"/>
  <c r="T14" i="4"/>
  <c r="O14" i="4"/>
  <c r="J14" i="4"/>
  <c r="Y13" i="4"/>
  <c r="T13" i="4"/>
  <c r="O13" i="4"/>
  <c r="J13" i="4"/>
  <c r="Y12" i="4"/>
  <c r="T12" i="4"/>
  <c r="O12" i="4"/>
  <c r="J12" i="4"/>
  <c r="Y11" i="4"/>
  <c r="T11" i="4"/>
  <c r="J11" i="4"/>
  <c r="Y10" i="4"/>
  <c r="T10" i="4"/>
  <c r="O10" i="4"/>
  <c r="J10" i="4"/>
  <c r="Y9" i="4"/>
  <c r="T9" i="4"/>
  <c r="O9" i="4"/>
  <c r="J9" i="4"/>
  <c r="Y8" i="4"/>
  <c r="T8" i="4"/>
  <c r="O8" i="4"/>
  <c r="J8" i="4"/>
  <c r="Y7" i="4"/>
  <c r="T7" i="4"/>
  <c r="O7" i="4"/>
  <c r="J7" i="4"/>
  <c r="J8" i="5" l="1"/>
  <c r="O7" i="5"/>
  <c r="AD18" i="13" l="1"/>
  <c r="Y18" i="13"/>
  <c r="T18" i="13"/>
  <c r="O18" i="13"/>
  <c r="J18" i="13"/>
  <c r="AD17" i="13"/>
  <c r="Y17" i="13"/>
  <c r="T17" i="13"/>
  <c r="O17" i="13"/>
  <c r="J17" i="13"/>
  <c r="AD16" i="13"/>
  <c r="Y16" i="13"/>
  <c r="T16" i="13"/>
  <c r="O16" i="13"/>
  <c r="J16" i="13"/>
  <c r="AD15" i="13"/>
  <c r="Y15" i="13"/>
  <c r="T15" i="13"/>
  <c r="O15" i="13"/>
  <c r="J15" i="13"/>
  <c r="AD14" i="13"/>
  <c r="Y14" i="13"/>
  <c r="T14" i="13"/>
  <c r="O14" i="13"/>
  <c r="J14" i="13"/>
  <c r="AD13" i="13"/>
  <c r="Y13" i="13"/>
  <c r="T13" i="13"/>
  <c r="O13" i="13"/>
  <c r="J13" i="13"/>
  <c r="AD12" i="13"/>
  <c r="Y12" i="13"/>
  <c r="T12" i="13"/>
  <c r="O12" i="13"/>
  <c r="J12" i="13"/>
  <c r="AD11" i="13"/>
  <c r="Y11" i="13"/>
  <c r="T11" i="13"/>
  <c r="O11" i="13"/>
  <c r="J11" i="13"/>
  <c r="AD10" i="13"/>
  <c r="Y10" i="13"/>
  <c r="T10" i="13"/>
  <c r="O10" i="13"/>
  <c r="J10" i="13"/>
  <c r="AD9" i="13"/>
  <c r="Y9" i="13"/>
  <c r="T9" i="13"/>
  <c r="O9" i="13"/>
  <c r="J9" i="13"/>
  <c r="AD8" i="13"/>
  <c r="Y8" i="13"/>
  <c r="T8" i="13"/>
  <c r="O8" i="13"/>
  <c r="J8" i="13"/>
  <c r="AD7" i="13"/>
  <c r="Y7" i="13"/>
  <c r="T7" i="13"/>
  <c r="O7" i="13"/>
  <c r="J7" i="13"/>
  <c r="AH4" i="13"/>
  <c r="AG4" i="13"/>
  <c r="AF4" i="13"/>
  <c r="AD17" i="5"/>
  <c r="Y17" i="5"/>
  <c r="T17" i="5"/>
  <c r="O17" i="5"/>
  <c r="J17" i="5"/>
  <c r="AD16" i="5"/>
  <c r="Y16" i="5"/>
  <c r="T16" i="5"/>
  <c r="O16" i="5"/>
  <c r="J16" i="5"/>
  <c r="AD15" i="5"/>
  <c r="Y15" i="5"/>
  <c r="T15" i="5"/>
  <c r="O15" i="5"/>
  <c r="J15" i="5"/>
  <c r="AD14" i="5"/>
  <c r="Y14" i="5"/>
  <c r="T14" i="5"/>
  <c r="O14" i="5"/>
  <c r="J14" i="5"/>
  <c r="AD13" i="5"/>
  <c r="Y13" i="5"/>
  <c r="T13" i="5"/>
  <c r="O13" i="5"/>
  <c r="J13" i="5"/>
  <c r="AD12" i="5"/>
  <c r="Y12" i="5"/>
  <c r="T12" i="5"/>
  <c r="O12" i="5"/>
  <c r="J12" i="5"/>
  <c r="AD11" i="5"/>
  <c r="Y11" i="5"/>
  <c r="T11" i="5"/>
  <c r="O11" i="5"/>
  <c r="J11" i="5"/>
  <c r="AD10" i="5"/>
  <c r="Y10" i="5"/>
  <c r="T10" i="5"/>
  <c r="O10" i="5"/>
  <c r="J10" i="5"/>
  <c r="AD9" i="5"/>
  <c r="Y9" i="5"/>
  <c r="T9" i="5"/>
  <c r="O9" i="5"/>
  <c r="J9" i="5"/>
  <c r="AD8" i="5"/>
  <c r="Y8" i="5"/>
  <c r="T8" i="5"/>
  <c r="O8" i="5"/>
  <c r="AD7" i="5"/>
  <c r="Y7" i="5"/>
  <c r="T7" i="5"/>
  <c r="J7" i="5"/>
  <c r="AH4" i="5"/>
  <c r="AG4" i="5"/>
  <c r="AF4" i="5"/>
  <c r="AD16" i="4"/>
  <c r="Y16" i="4"/>
  <c r="T16" i="4"/>
  <c r="O16" i="4"/>
  <c r="J16" i="4"/>
  <c r="AD15" i="4"/>
  <c r="E15" i="4" s="1"/>
  <c r="AD14" i="4"/>
  <c r="E14" i="4" s="1"/>
  <c r="AD13" i="4"/>
  <c r="E13" i="4" s="1"/>
  <c r="AD12" i="4"/>
  <c r="E12" i="4" s="1"/>
  <c r="AD11" i="4"/>
  <c r="E11" i="4" s="1"/>
  <c r="AD10" i="4"/>
  <c r="E10" i="4" s="1"/>
  <c r="AD9" i="4"/>
  <c r="E9" i="4" s="1"/>
  <c r="AD8" i="4"/>
  <c r="E8" i="4" s="1"/>
  <c r="AD7" i="4"/>
  <c r="E7" i="4" s="1"/>
  <c r="AH4" i="4"/>
  <c r="AG4" i="4"/>
  <c r="AF4" i="4"/>
  <c r="E7" i="13" l="1"/>
  <c r="E9" i="13"/>
  <c r="E14" i="13"/>
  <c r="E11" i="13"/>
  <c r="E10" i="13"/>
  <c r="E13" i="13"/>
  <c r="E12" i="13"/>
  <c r="E8" i="13"/>
  <c r="E17" i="5"/>
  <c r="O17" i="4"/>
  <c r="AH16" i="5"/>
  <c r="E14" i="5"/>
  <c r="Y17" i="4"/>
  <c r="E16" i="5"/>
  <c r="AG17" i="5"/>
  <c r="AG13" i="5"/>
  <c r="AH14" i="5"/>
  <c r="Y18" i="5"/>
  <c r="O18" i="5"/>
  <c r="AH12" i="5"/>
  <c r="AD18" i="5"/>
  <c r="T18" i="5"/>
  <c r="AD17" i="4"/>
  <c r="T17" i="4"/>
  <c r="T19" i="13"/>
  <c r="AD19" i="13"/>
  <c r="AF9" i="13"/>
  <c r="AF13" i="13"/>
  <c r="AF8" i="13"/>
  <c r="Y19" i="13"/>
  <c r="AF11" i="13"/>
  <c r="O19" i="13"/>
  <c r="AF17" i="13"/>
  <c r="AF15" i="13"/>
  <c r="AF10" i="13"/>
  <c r="AF12" i="13"/>
  <c r="AF16" i="13"/>
  <c r="AF18" i="13"/>
  <c r="J19" i="13"/>
  <c r="AG13" i="13"/>
  <c r="AG14" i="13"/>
  <c r="AG15" i="13"/>
  <c r="AG16" i="13"/>
  <c r="AG17" i="13"/>
  <c r="AG18" i="13"/>
  <c r="AH7" i="13"/>
  <c r="AH8" i="13"/>
  <c r="AH9" i="13"/>
  <c r="AH10" i="13"/>
  <c r="AH11" i="13"/>
  <c r="AH12" i="13"/>
  <c r="AH13" i="13"/>
  <c r="AH14" i="13"/>
  <c r="E15" i="13"/>
  <c r="AH15" i="13"/>
  <c r="E16" i="13"/>
  <c r="AH16" i="13"/>
  <c r="E17" i="13"/>
  <c r="AH17" i="13"/>
  <c r="E18" i="13"/>
  <c r="AH18" i="13"/>
  <c r="E7" i="5"/>
  <c r="AH7" i="5"/>
  <c r="E8" i="5"/>
  <c r="AH8" i="5"/>
  <c r="E9" i="5"/>
  <c r="AH9" i="5"/>
  <c r="E10" i="5"/>
  <c r="AH10" i="5"/>
  <c r="E11" i="5"/>
  <c r="AH11" i="5"/>
  <c r="AF13" i="5"/>
  <c r="AG15" i="5"/>
  <c r="AH17" i="5"/>
  <c r="AF12" i="5"/>
  <c r="AH15" i="5"/>
  <c r="AF7" i="5"/>
  <c r="AF8" i="5"/>
  <c r="AF9" i="5"/>
  <c r="AF10" i="5"/>
  <c r="AF11" i="5"/>
  <c r="AG12" i="5"/>
  <c r="E13" i="5"/>
  <c r="AH13" i="5"/>
  <c r="E15" i="5"/>
  <c r="AG16" i="5"/>
  <c r="J18" i="5"/>
  <c r="AG7" i="5"/>
  <c r="AG8" i="5"/>
  <c r="AG9" i="5"/>
  <c r="AG10" i="5"/>
  <c r="AG11" i="5"/>
  <c r="E12" i="5"/>
  <c r="AF14" i="5"/>
  <c r="AG14" i="5"/>
  <c r="AF15" i="5"/>
  <c r="AF16" i="5"/>
  <c r="AF17" i="5"/>
  <c r="AG9" i="4"/>
  <c r="AF9" i="4"/>
  <c r="AG10" i="4"/>
  <c r="AF10" i="4"/>
  <c r="AG11" i="4"/>
  <c r="AF11" i="4"/>
  <c r="AG12" i="4"/>
  <c r="AF12" i="4"/>
  <c r="AG13" i="4"/>
  <c r="AF13" i="4"/>
  <c r="AG14" i="4"/>
  <c r="AF14" i="4"/>
  <c r="AH8" i="4"/>
  <c r="AH9" i="4"/>
  <c r="AH11" i="4"/>
  <c r="AH13" i="4"/>
  <c r="AH16" i="4"/>
  <c r="AG7" i="4"/>
  <c r="AF7" i="4"/>
  <c r="AG8" i="4"/>
  <c r="AF8" i="4"/>
  <c r="AG15" i="4"/>
  <c r="AF15" i="4"/>
  <c r="AG16" i="4"/>
  <c r="AF16" i="4"/>
  <c r="AH7" i="4"/>
  <c r="AH10" i="4"/>
  <c r="AH12" i="4"/>
  <c r="AH14" i="4"/>
  <c r="AH15" i="4"/>
  <c r="E16" i="4"/>
  <c r="J17" i="4"/>
  <c r="AG4" i="3"/>
  <c r="AH4" i="3"/>
  <c r="AF4" i="3"/>
  <c r="AH17" i="4" l="1"/>
  <c r="AF19" i="13"/>
  <c r="AG19" i="13"/>
  <c r="AH19" i="13"/>
  <c r="AG18" i="5"/>
  <c r="AF18" i="5"/>
  <c r="AH18" i="5"/>
  <c r="AF17" i="4"/>
  <c r="AG17" i="4"/>
  <c r="AD16" i="3"/>
  <c r="Y16" i="3"/>
  <c r="T16" i="3"/>
  <c r="O16" i="3"/>
  <c r="J16" i="3"/>
  <c r="AD15" i="3"/>
  <c r="E15" i="3" s="1"/>
  <c r="Y15" i="3"/>
  <c r="T15" i="3"/>
  <c r="O15" i="3"/>
  <c r="J15" i="3"/>
  <c r="AD14" i="3"/>
  <c r="Y14" i="3"/>
  <c r="T14" i="3"/>
  <c r="O14" i="3"/>
  <c r="J14" i="3"/>
  <c r="AD13" i="3"/>
  <c r="Y13" i="3"/>
  <c r="T13" i="3"/>
  <c r="O13" i="3"/>
  <c r="J13" i="3"/>
  <c r="AD12" i="3"/>
  <c r="Y12" i="3"/>
  <c r="T12" i="3"/>
  <c r="O12" i="3"/>
  <c r="J12" i="3"/>
  <c r="AD11" i="3"/>
  <c r="Y11" i="3"/>
  <c r="T11" i="3"/>
  <c r="O11" i="3"/>
  <c r="J11" i="3"/>
  <c r="AD10" i="3"/>
  <c r="Y10" i="3"/>
  <c r="T10" i="3"/>
  <c r="O10" i="3"/>
  <c r="J10" i="3"/>
  <c r="AD9" i="3"/>
  <c r="Y9" i="3"/>
  <c r="T9" i="3"/>
  <c r="O9" i="3"/>
  <c r="J9" i="3"/>
  <c r="AD8" i="3"/>
  <c r="Y8" i="3"/>
  <c r="T8" i="3"/>
  <c r="O8" i="3"/>
  <c r="J8" i="3"/>
  <c r="AD7" i="3"/>
  <c r="Y7" i="3"/>
  <c r="T7" i="3"/>
  <c r="O7" i="3"/>
  <c r="J7" i="3"/>
  <c r="E13" i="3" l="1"/>
  <c r="E14" i="3"/>
  <c r="E12" i="3"/>
  <c r="E11" i="3"/>
  <c r="E10" i="3"/>
  <c r="E9" i="3"/>
  <c r="E8" i="3"/>
  <c r="AF10" i="3"/>
  <c r="AH10" i="3"/>
  <c r="AG10" i="3"/>
  <c r="AF15" i="3"/>
  <c r="AH15" i="3"/>
  <c r="AG15" i="3"/>
  <c r="AF8" i="3"/>
  <c r="AH8" i="3"/>
  <c r="AG8" i="3"/>
  <c r="AF11" i="3"/>
  <c r="AH11" i="3"/>
  <c r="AF13" i="3"/>
  <c r="AH13" i="3"/>
  <c r="AG13" i="3"/>
  <c r="AF16" i="3"/>
  <c r="AH16" i="3"/>
  <c r="AG16" i="3"/>
  <c r="AF14" i="3"/>
  <c r="AH14" i="3"/>
  <c r="AG14" i="3"/>
  <c r="AF12" i="3"/>
  <c r="AH12" i="3"/>
  <c r="AG12" i="3"/>
  <c r="AG9" i="3"/>
  <c r="AF9" i="3"/>
  <c r="AH9" i="3"/>
  <c r="AG7" i="3"/>
  <c r="AH7" i="3"/>
  <c r="AF7" i="3"/>
  <c r="O17" i="3"/>
  <c r="Y17" i="3"/>
  <c r="E16" i="3"/>
  <c r="J17" i="3"/>
  <c r="AD17" i="3"/>
  <c r="T17" i="3"/>
  <c r="E7" i="3"/>
  <c r="AG17" i="3" l="1"/>
  <c r="AH17" i="3"/>
  <c r="AF17" i="3"/>
</calcChain>
</file>

<file path=xl/sharedStrings.xml><?xml version="1.0" encoding="utf-8"?>
<sst xmlns="http://schemas.openxmlformats.org/spreadsheetml/2006/main" count="325" uniqueCount="47">
  <si>
    <t>2 класс</t>
  </si>
  <si>
    <t>Физическая культура</t>
  </si>
  <si>
    <t>Технология</t>
  </si>
  <si>
    <t>Музыка</t>
  </si>
  <si>
    <t>Изобразительное искусство</t>
  </si>
  <si>
    <t>Окружающий мир</t>
  </si>
  <si>
    <t>Математика</t>
  </si>
  <si>
    <t>Иностранный язык</t>
  </si>
  <si>
    <t>Литературное чтение</t>
  </si>
  <si>
    <t>Русский язык</t>
  </si>
  <si>
    <t>Всего</t>
  </si>
  <si>
    <t>4 неделя</t>
  </si>
  <si>
    <t>3 неделя</t>
  </si>
  <si>
    <t>2 неделя</t>
  </si>
  <si>
    <t>1 неделя</t>
  </si>
  <si>
    <t>Класс</t>
  </si>
  <si>
    <t>Учебный предмет</t>
  </si>
  <si>
    <t>Май</t>
  </si>
  <si>
    <t>Апрель</t>
  </si>
  <si>
    <t>Март</t>
  </si>
  <si>
    <t>Февраль</t>
  </si>
  <si>
    <t>Январь</t>
  </si>
  <si>
    <t>Период проведения оценочных процедур</t>
  </si>
  <si>
    <t>График проведения оценочных процедур в образовательной организации</t>
  </si>
  <si>
    <t>а</t>
  </si>
  <si>
    <t>п</t>
  </si>
  <si>
    <t>Количество часов по предмету на 2 полугодие</t>
  </si>
  <si>
    <t>Доля учебного времени, затрачиваемая на проведение ОП от общего времени, выделенного на изучение предмета</t>
  </si>
  <si>
    <t>3 класс</t>
  </si>
  <si>
    <t>ИТОГО</t>
  </si>
  <si>
    <t xml:space="preserve">Количество классов в параллели 2 классов: </t>
  </si>
  <si>
    <t>Виды работ:</t>
  </si>
  <si>
    <t xml:space="preserve">Количество классов в параллели 3 классов: </t>
  </si>
  <si>
    <t xml:space="preserve">Количество классов в параллели 4 классов: </t>
  </si>
  <si>
    <t>4 класс</t>
  </si>
  <si>
    <t xml:space="preserve">Количество классов в параллели 1 классов: </t>
  </si>
  <si>
    <t>1 класс</t>
  </si>
  <si>
    <t>ОРКСЭ</t>
  </si>
  <si>
    <t>а,б,в,г,д</t>
  </si>
  <si>
    <t>всероссийские проверочные</t>
  </si>
  <si>
    <t>ВПР</t>
  </si>
  <si>
    <t>промежуточная аттестация</t>
  </si>
  <si>
    <t>ПА</t>
  </si>
  <si>
    <t>контрольные работы</t>
  </si>
  <si>
    <t>К</t>
  </si>
  <si>
    <t>Труд (Технология)</t>
  </si>
  <si>
    <t>Утверждено приказом МБОУ СОШ № 7 от 02.09.2024      ш7-13-425/4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</si>
</sst>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sz val="12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EAEAEA"/>
        <bgColor rgb="FFEAEAEA"/>
      </patternFill>
    </fill>
    <fill>
      <patternFill patternType="solid">
        <fgColor rgb="FFD0CECE"/>
        <bgColor rgb="FFD0CE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D0CECE"/>
      </patternFill>
    </fill>
    <fill>
      <patternFill patternType="solid">
        <fgColor rgb="FFCCFFFF"/>
        <bgColor rgb="FFD8D8D8"/>
      </patternFill>
    </fill>
  </fills>
  <borders count="4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9" fontId="2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9" fontId="3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top"/>
    </xf>
    <xf numFmtId="0" fontId="2" fillId="6" borderId="8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0" fillId="0" borderId="8" xfId="0" applyBorder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9" fontId="9" fillId="0" borderId="12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vertical="top"/>
    </xf>
    <xf numFmtId="0" fontId="2" fillId="6" borderId="9" xfId="0" applyFont="1" applyFill="1" applyBorder="1" applyAlignment="1">
      <alignment horizontal="center" vertical="center" textRotation="90" wrapText="1"/>
    </xf>
    <xf numFmtId="0" fontId="6" fillId="4" borderId="13" xfId="0" applyFont="1" applyFill="1" applyBorder="1" applyAlignment="1">
      <alignment vertical="top"/>
    </xf>
    <xf numFmtId="0" fontId="6" fillId="4" borderId="14" xfId="0" applyFont="1" applyFill="1" applyBorder="1" applyAlignment="1">
      <alignment vertical="top"/>
    </xf>
    <xf numFmtId="9" fontId="6" fillId="4" borderId="10" xfId="1" applyFont="1" applyFill="1" applyBorder="1" applyAlignment="1">
      <alignment horizontal="center" vertical="center"/>
    </xf>
    <xf numFmtId="9" fontId="5" fillId="0" borderId="18" xfId="1" applyFont="1" applyBorder="1" applyAlignment="1">
      <alignment horizontal="center" vertical="center"/>
    </xf>
    <xf numFmtId="0" fontId="0" fillId="0" borderId="19" xfId="0" applyBorder="1"/>
    <xf numFmtId="0" fontId="4" fillId="0" borderId="19" xfId="0" applyFont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textRotation="90" wrapText="1"/>
    </xf>
    <xf numFmtId="0" fontId="3" fillId="8" borderId="8" xfId="0" applyFont="1" applyFill="1" applyBorder="1" applyAlignment="1">
      <alignment horizontal="center" vertical="center" wrapText="1"/>
    </xf>
    <xf numFmtId="9" fontId="4" fillId="0" borderId="6" xfId="1" applyFont="1" applyBorder="1" applyAlignment="1">
      <alignment horizontal="center" vertical="center"/>
    </xf>
    <xf numFmtId="0" fontId="11" fillId="10" borderId="5" xfId="0" applyFont="1" applyFill="1" applyBorder="1" applyAlignment="1">
      <alignment horizontal="center" vertical="center" textRotation="90"/>
    </xf>
    <xf numFmtId="164" fontId="7" fillId="11" borderId="12" xfId="0" applyNumberFormat="1" applyFont="1" applyFill="1" applyBorder="1" applyAlignment="1">
      <alignment horizontal="center" vertical="center" wrapText="1"/>
    </xf>
    <xf numFmtId="164" fontId="6" fillId="12" borderId="10" xfId="0" applyNumberFormat="1" applyFont="1" applyFill="1" applyBorder="1" applyAlignment="1">
      <alignment horizontal="center" vertical="center"/>
    </xf>
    <xf numFmtId="164" fontId="5" fillId="11" borderId="18" xfId="0" applyNumberFormat="1" applyFont="1" applyFill="1" applyBorder="1" applyAlignment="1">
      <alignment horizontal="center" vertical="center"/>
    </xf>
    <xf numFmtId="1" fontId="4" fillId="11" borderId="6" xfId="0" applyNumberFormat="1" applyFont="1" applyFill="1" applyBorder="1" applyAlignment="1">
      <alignment horizontal="center" vertical="center"/>
    </xf>
    <xf numFmtId="1" fontId="4" fillId="11" borderId="2" xfId="0" applyNumberFormat="1" applyFont="1" applyFill="1" applyBorder="1" applyAlignment="1">
      <alignment horizontal="center" vertical="center"/>
    </xf>
    <xf numFmtId="164" fontId="3" fillId="13" borderId="1" xfId="0" applyNumberFormat="1" applyFont="1" applyFill="1" applyBorder="1" applyAlignment="1">
      <alignment horizontal="center" vertical="center"/>
    </xf>
    <xf numFmtId="164" fontId="0" fillId="11" borderId="0" xfId="0" applyNumberForma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1" fontId="4" fillId="11" borderId="3" xfId="0" applyNumberFormat="1" applyFont="1" applyFill="1" applyBorder="1" applyAlignment="1">
      <alignment horizontal="center" vertical="center"/>
    </xf>
    <xf numFmtId="164" fontId="3" fillId="13" borderId="8" xfId="0" applyNumberFormat="1" applyFont="1" applyFill="1" applyBorder="1" applyAlignment="1">
      <alignment horizontal="center" vertical="center"/>
    </xf>
    <xf numFmtId="164" fontId="5" fillId="11" borderId="8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vertical="top"/>
    </xf>
    <xf numFmtId="0" fontId="0" fillId="0" borderId="20" xfId="0" applyBorder="1"/>
    <xf numFmtId="0" fontId="4" fillId="7" borderId="2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1" fillId="10" borderId="4" xfId="0" applyFont="1" applyFill="1" applyBorder="1" applyAlignment="1">
      <alignment horizontal="center" vertical="center" textRotation="90"/>
    </xf>
    <xf numFmtId="0" fontId="2" fillId="6" borderId="30" xfId="0" applyFont="1" applyFill="1" applyBorder="1" applyAlignment="1">
      <alignment horizontal="center" vertical="center" textRotation="90" wrapText="1"/>
    </xf>
    <xf numFmtId="9" fontId="5" fillId="0" borderId="8" xfId="1" applyFont="1" applyBorder="1" applyAlignment="1">
      <alignment horizontal="center" vertical="center"/>
    </xf>
    <xf numFmtId="1" fontId="4" fillId="11" borderId="8" xfId="0" applyNumberFormat="1" applyFont="1" applyFill="1" applyBorder="1" applyAlignment="1">
      <alignment horizontal="center" vertical="center"/>
    </xf>
    <xf numFmtId="9" fontId="4" fillId="0" borderId="8" xfId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top"/>
    </xf>
    <xf numFmtId="9" fontId="3" fillId="2" borderId="8" xfId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vertical="top"/>
    </xf>
    <xf numFmtId="0" fontId="6" fillId="4" borderId="26" xfId="0" applyFont="1" applyFill="1" applyBorder="1" applyAlignment="1">
      <alignment vertical="top"/>
    </xf>
    <xf numFmtId="164" fontId="6" fillId="12" borderId="26" xfId="0" applyNumberFormat="1" applyFont="1" applyFill="1" applyBorder="1" applyAlignment="1">
      <alignment horizontal="center" vertical="center"/>
    </xf>
    <xf numFmtId="9" fontId="6" fillId="4" borderId="26" xfId="1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4" fillId="0" borderId="28" xfId="0" applyFont="1" applyBorder="1" applyAlignment="1">
      <alignment vertical="top"/>
    </xf>
    <xf numFmtId="0" fontId="0" fillId="0" borderId="28" xfId="0" applyBorder="1"/>
    <xf numFmtId="0" fontId="3" fillId="2" borderId="28" xfId="0" applyFont="1" applyFill="1" applyBorder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7" fillId="11" borderId="8" xfId="0" applyNumberFormat="1" applyFont="1" applyFill="1" applyBorder="1" applyAlignment="1">
      <alignment horizontal="center" vertical="center" wrapText="1"/>
    </xf>
    <xf numFmtId="9" fontId="9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90" wrapText="1"/>
    </xf>
    <xf numFmtId="0" fontId="11" fillId="10" borderId="8" xfId="0" applyFont="1" applyFill="1" applyBorder="1" applyAlignment="1">
      <alignment horizontal="center" vertical="center" textRotation="90"/>
    </xf>
    <xf numFmtId="0" fontId="6" fillId="4" borderId="8" xfId="0" applyFont="1" applyFill="1" applyBorder="1" applyAlignment="1">
      <alignment vertical="top"/>
    </xf>
    <xf numFmtId="164" fontId="6" fillId="12" borderId="8" xfId="0" applyNumberFormat="1" applyFont="1" applyFill="1" applyBorder="1" applyAlignment="1">
      <alignment horizontal="center" vertical="center"/>
    </xf>
    <xf numFmtId="9" fontId="6" fillId="4" borderId="8" xfId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vertical="top"/>
    </xf>
    <xf numFmtId="0" fontId="4" fillId="7" borderId="0" xfId="0" applyFont="1" applyFill="1" applyAlignment="1">
      <alignment horizontal="center" vertical="center" textRotation="90"/>
    </xf>
    <xf numFmtId="0" fontId="4" fillId="9" borderId="24" xfId="0" applyFont="1" applyFill="1" applyBorder="1" applyAlignment="1">
      <alignment horizontal="center" vertical="center" textRotation="90"/>
    </xf>
    <xf numFmtId="0" fontId="11" fillId="10" borderId="7" xfId="0" applyFont="1" applyFill="1" applyBorder="1" applyAlignment="1">
      <alignment horizontal="center" vertical="center" textRotation="90"/>
    </xf>
    <xf numFmtId="0" fontId="4" fillId="7" borderId="19" xfId="0" applyFont="1" applyFill="1" applyBorder="1" applyAlignment="1">
      <alignment horizontal="center" vertical="center"/>
    </xf>
    <xf numFmtId="9" fontId="2" fillId="7" borderId="20" xfId="1" applyFont="1" applyFill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9" fontId="2" fillId="7" borderId="15" xfId="1" applyFont="1" applyFill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9" fontId="2" fillId="7" borderId="33" xfId="1" applyFont="1" applyFill="1" applyBorder="1" applyAlignment="1">
      <alignment horizontal="center" vertical="center"/>
    </xf>
    <xf numFmtId="0" fontId="11" fillId="10" borderId="11" xfId="0" applyFont="1" applyFill="1" applyBorder="1" applyAlignment="1">
      <alignment horizontal="center" vertical="center" textRotation="90"/>
    </xf>
    <xf numFmtId="164" fontId="0" fillId="0" borderId="22" xfId="0" applyNumberForma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6" fillId="4" borderId="35" xfId="0" applyFont="1" applyFill="1" applyBorder="1" applyAlignment="1">
      <alignment vertical="top"/>
    </xf>
    <xf numFmtId="0" fontId="4" fillId="0" borderId="31" xfId="0" applyFont="1" applyBorder="1" applyAlignment="1">
      <alignment horizontal="center" vertical="center"/>
    </xf>
    <xf numFmtId="0" fontId="4" fillId="0" borderId="37" xfId="0" applyFont="1" applyBorder="1" applyAlignment="1">
      <alignment vertical="top"/>
    </xf>
    <xf numFmtId="0" fontId="4" fillId="0" borderId="38" xfId="0" applyFont="1" applyBorder="1" applyAlignment="1">
      <alignment vertical="top"/>
    </xf>
    <xf numFmtId="0" fontId="3" fillId="2" borderId="39" xfId="0" applyFont="1" applyFill="1" applyBorder="1" applyAlignment="1">
      <alignment vertical="top"/>
    </xf>
    <xf numFmtId="0" fontId="6" fillId="4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right" vertical="top"/>
    </xf>
    <xf numFmtId="0" fontId="5" fillId="0" borderId="8" xfId="0" applyFont="1" applyBorder="1"/>
    <xf numFmtId="0" fontId="5" fillId="0" borderId="8" xfId="0" applyFont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/>
    </xf>
    <xf numFmtId="0" fontId="8" fillId="0" borderId="2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3" borderId="36" xfId="0" applyFont="1" applyFill="1" applyBorder="1" applyAlignment="1">
      <alignment horizontal="right" vertical="top"/>
    </xf>
    <xf numFmtId="0" fontId="5" fillId="0" borderId="17" xfId="0" applyFont="1" applyBorder="1"/>
    <xf numFmtId="0" fontId="5" fillId="0" borderId="18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right" vertical="top"/>
    </xf>
  </cellXfs>
  <cellStyles count="2">
    <cellStyle name="Обычный" xfId="0" builtinId="0"/>
    <cellStyle name="Процентный" xfId="1" builtinId="5"/>
  </cellStyles>
  <dxfs count="121">
    <dxf>
      <numFmt numFmtId="165" formatCode=";;;"/>
    </dxf>
    <dxf>
      <numFmt numFmtId="165" formatCode=";;;"/>
    </dxf>
    <dxf>
      <numFmt numFmtId="165" formatCode=";;;"/>
    </dxf>
    <dxf>
      <fill>
        <patternFill patternType="solid">
          <fgColor rgb="FFCCFFFF"/>
          <bgColor rgb="FFCC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numFmt numFmtId="165" formatCode=";;;"/>
    </dxf>
    <dxf>
      <fill>
        <patternFill>
          <bgColor rgb="FFFFCCCC"/>
        </patternFill>
      </fill>
    </dxf>
    <dxf>
      <fill>
        <patternFill patternType="solid">
          <fgColor rgb="FFCCFFFF"/>
          <bgColor rgb="FFCCFFFF"/>
        </patternFill>
      </fill>
    </dxf>
    <dxf>
      <numFmt numFmtId="165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numFmt numFmtId="165" formatCode=";;;"/>
      <fill>
        <patternFill patternType="none"/>
      </fill>
    </dxf>
    <dxf>
      <numFmt numFmtId="165" formatCode=";;;"/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CCFFFF"/>
          <bgColor rgb="FFCC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numFmt numFmtId="165" formatCode=";;;"/>
    </dxf>
    <dxf>
      <numFmt numFmtId="165" formatCode=";;;"/>
    </dxf>
    <dxf>
      <fill>
        <patternFill>
          <bgColor rgb="FFFFCCCC"/>
        </patternFill>
      </fill>
    </dxf>
    <dxf>
      <fill>
        <patternFill patternType="solid">
          <fgColor rgb="FFCCFFFF"/>
          <bgColor rgb="FFCCFFFF"/>
        </patternFill>
      </fill>
    </dxf>
    <dxf>
      <numFmt numFmtId="165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numFmt numFmtId="165" formatCode=";;;"/>
      <fill>
        <patternFill patternType="none"/>
      </fill>
    </dxf>
    <dxf>
      <numFmt numFmtId="165" formatCode=";;;"/>
    </dxf>
    <dxf>
      <numFmt numFmtId="165" formatCode=";;;"/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numFmt numFmtId="165" formatCode=";;;"/>
    </dxf>
    <dxf>
      <numFmt numFmtId="165" formatCode=";;;"/>
    </dxf>
    <dxf>
      <fill>
        <patternFill>
          <bgColor rgb="FFFFCCCC"/>
        </patternFill>
      </fill>
    </dxf>
    <dxf>
      <fill>
        <patternFill patternType="solid">
          <fgColor rgb="FFCCFFFF"/>
          <bgColor rgb="FFCCFFFF"/>
        </patternFill>
      </fill>
    </dxf>
    <dxf>
      <numFmt numFmtId="165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numFmt numFmtId="165" formatCode=";;;"/>
      <fill>
        <patternFill patternType="none"/>
      </fill>
    </dxf>
    <dxf>
      <numFmt numFmtId="165" formatCode=";;;"/>
    </dxf>
    <dxf>
      <numFmt numFmtId="165" formatCode=";;;"/>
      <fill>
        <patternFill patternType="none"/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font>
        <color theme="0"/>
      </font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ill>
        <patternFill patternType="solid">
          <fgColor rgb="FFFFCCCC"/>
          <bgColor rgb="FFFFCCCC"/>
        </patternFill>
      </fill>
    </dxf>
    <dxf>
      <font>
        <color theme="0"/>
      </font>
      <fill>
        <patternFill patternType="solid">
          <fgColor rgb="FFFFFFFF"/>
          <bgColor rgb="FFFFFFFF"/>
        </patternFill>
      </fill>
    </dxf>
    <dxf>
      <numFmt numFmtId="165" formatCode=";;;"/>
    </dxf>
    <dxf>
      <fill>
        <patternFill>
          <bgColor rgb="FFFFCCCC"/>
        </patternFill>
      </fill>
    </dxf>
    <dxf>
      <fill>
        <patternFill patternType="solid">
          <fgColor rgb="FFCCFFFF"/>
          <bgColor rgb="FFCCFFFF"/>
        </patternFill>
      </fill>
    </dxf>
    <dxf>
      <numFmt numFmtId="165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numFmt numFmtId="165" formatCode=";;;"/>
      <fill>
        <patternFill patternType="none"/>
      </fill>
    </dxf>
  </dxfs>
  <tableStyles count="0" defaultTableStyle="TableStyleMedium2" defaultPivotStyle="PivotStyleLight16"/>
  <colors>
    <mruColors>
      <color rgb="FFCCFFFF"/>
      <color rgb="FF00FFFF"/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40821</xdr:colOff>
      <xdr:row>0</xdr:row>
      <xdr:rowOff>149677</xdr:rowOff>
    </xdr:from>
    <xdr:to>
      <xdr:col>18</xdr:col>
      <xdr:colOff>38659</xdr:colOff>
      <xdr:row>1</xdr:row>
      <xdr:rowOff>1210726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7683B5C-1A13-DC4F-3964-A78693168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8178" y="149677"/>
          <a:ext cx="1426588" cy="1469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47626</xdr:colOff>
      <xdr:row>0</xdr:row>
      <xdr:rowOff>95251</xdr:rowOff>
    </xdr:from>
    <xdr:to>
      <xdr:col>31</xdr:col>
      <xdr:colOff>116902</xdr:colOff>
      <xdr:row>1</xdr:row>
      <xdr:rowOff>1159701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29BD2666-1D28-2A14-8662-A32937EDA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72689" y="95251"/>
          <a:ext cx="1426588" cy="1469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13608</xdr:colOff>
      <xdr:row>0</xdr:row>
      <xdr:rowOff>163285</xdr:rowOff>
    </xdr:from>
    <xdr:to>
      <xdr:col>31</xdr:col>
      <xdr:colOff>174732</xdr:colOff>
      <xdr:row>1</xdr:row>
      <xdr:rowOff>1224334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C9D5B4B-0937-FC1C-37C9-BF951059F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4358" y="163285"/>
          <a:ext cx="1426588" cy="1469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160420</xdr:colOff>
      <xdr:row>0</xdr:row>
      <xdr:rowOff>150394</xdr:rowOff>
    </xdr:from>
    <xdr:to>
      <xdr:col>21</xdr:col>
      <xdr:colOff>113140</xdr:colOff>
      <xdr:row>1</xdr:row>
      <xdr:rowOff>1208578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72D62B2-8CF0-A8ED-B598-108BEA68A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90973" y="150394"/>
          <a:ext cx="1426588" cy="14692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.7.134\admin\Users\boyu\Downloads\&#1075;&#1088;&#1072;&#1092;&#1080;&#1082;-&#1086;&#1094;&#1077;&#1085;&#1086;&#1095;&#1085;&#1099;&#1093;-&#1087;&#1088;&#1086;&#1094;&#1077;&#1076;&#1091;&#1088;-2022-2023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2 класс"/>
      <sheetName val="3 класс"/>
      <sheetName val="4 класс"/>
      <sheetName val="5 класс"/>
      <sheetName val="6 класс"/>
      <sheetName val="7 класс"/>
      <sheetName val="8 класс"/>
      <sheetName val="9 класс"/>
      <sheetName val="10 класс"/>
      <sheetName val="11 класс"/>
      <sheetName val="Итог по классам"/>
    </sheetNames>
    <sheetDataSet>
      <sheetData sheetId="0" refreshError="1"/>
      <sheetData sheetId="1" refreshError="1"/>
      <sheetData sheetId="2">
        <row r="6">
          <cell r="D6">
            <v>3</v>
          </cell>
        </row>
        <row r="7">
          <cell r="G7" t="str">
            <v>ш</v>
          </cell>
          <cell r="H7">
            <v>1</v>
          </cell>
          <cell r="K7" t="str">
            <v>ш</v>
          </cell>
          <cell r="M7">
            <v>1</v>
          </cell>
          <cell r="P7" t="str">
            <v>ш</v>
          </cell>
          <cell r="R7">
            <v>1</v>
          </cell>
          <cell r="T7" t="str">
            <v>ш</v>
          </cell>
          <cell r="W7">
            <v>1</v>
          </cell>
          <cell r="Y7" t="str">
            <v>ш</v>
          </cell>
          <cell r="AB7">
            <v>1</v>
          </cell>
          <cell r="AC7" t="str">
            <v>ш</v>
          </cell>
          <cell r="AF7" t="str">
            <v>ш</v>
          </cell>
          <cell r="AG7">
            <v>2</v>
          </cell>
          <cell r="AK7" t="str">
            <v>ш</v>
          </cell>
          <cell r="AL7">
            <v>1</v>
          </cell>
          <cell r="AO7" t="str">
            <v>ш</v>
          </cell>
          <cell r="AQ7">
            <v>1</v>
          </cell>
          <cell r="AR7" t="str">
            <v>ш</v>
          </cell>
          <cell r="AU7" t="str">
            <v>ш</v>
          </cell>
          <cell r="AV7">
            <v>2</v>
          </cell>
        </row>
      </sheetData>
      <sheetData sheetId="3">
        <row r="7">
          <cell r="F7" t="str">
            <v>ш</v>
          </cell>
          <cell r="H7">
            <v>1</v>
          </cell>
          <cell r="L7" t="str">
            <v>ш</v>
          </cell>
          <cell r="M7">
            <v>1</v>
          </cell>
          <cell r="P7" t="str">
            <v>ш</v>
          </cell>
          <cell r="R7">
            <v>1</v>
          </cell>
          <cell r="T7" t="str">
            <v>ш</v>
          </cell>
          <cell r="W7">
            <v>1</v>
          </cell>
          <cell r="X7" t="str">
            <v>ш</v>
          </cell>
          <cell r="AB7">
            <v>1</v>
          </cell>
        </row>
      </sheetData>
      <sheetData sheetId="4">
        <row r="6">
          <cell r="D6" t="str">
            <v>а</v>
          </cell>
        </row>
        <row r="7">
          <cell r="H7">
            <v>0</v>
          </cell>
          <cell r="I7" t="str">
            <v>р</v>
          </cell>
          <cell r="M7">
            <v>1</v>
          </cell>
          <cell r="P7" t="str">
            <v>ш</v>
          </cell>
          <cell r="R7">
            <v>1</v>
          </cell>
          <cell r="U7" t="str">
            <v>ш</v>
          </cell>
          <cell r="W7">
            <v>1</v>
          </cell>
          <cell r="AA7" t="str">
            <v>ш</v>
          </cell>
          <cell r="AB7">
            <v>1</v>
          </cell>
          <cell r="AF7" t="str">
            <v>ш</v>
          </cell>
          <cell r="AG7">
            <v>1</v>
          </cell>
          <cell r="AJ7" t="str">
            <v>ш</v>
          </cell>
          <cell r="AL7">
            <v>1</v>
          </cell>
          <cell r="AP7" t="str">
            <v>ш</v>
          </cell>
          <cell r="AQ7">
            <v>1</v>
          </cell>
          <cell r="AT7" t="str">
            <v>ш</v>
          </cell>
          <cell r="AV7">
            <v>1</v>
          </cell>
        </row>
      </sheetData>
      <sheetData sheetId="5">
        <row r="6">
          <cell r="D6" t="str">
            <v>а</v>
          </cell>
        </row>
        <row r="7">
          <cell r="H7">
            <v>0</v>
          </cell>
          <cell r="L7" t="str">
            <v>ш</v>
          </cell>
          <cell r="M7">
            <v>1</v>
          </cell>
          <cell r="Q7" t="str">
            <v>ш</v>
          </cell>
          <cell r="R7">
            <v>1</v>
          </cell>
          <cell r="T7" t="str">
            <v>ш</v>
          </cell>
          <cell r="V7" t="str">
            <v>ш</v>
          </cell>
          <cell r="W7">
            <v>2</v>
          </cell>
          <cell r="AB7">
            <v>0</v>
          </cell>
          <cell r="AC7" t="str">
            <v>ш</v>
          </cell>
          <cell r="AG7">
            <v>1</v>
          </cell>
          <cell r="AJ7" t="str">
            <v>ш</v>
          </cell>
          <cell r="AL7">
            <v>1</v>
          </cell>
          <cell r="AO7" t="str">
            <v>ш</v>
          </cell>
          <cell r="AQ7">
            <v>1</v>
          </cell>
          <cell r="AV7">
            <v>0</v>
          </cell>
        </row>
      </sheetData>
      <sheetData sheetId="6">
        <row r="6">
          <cell r="D6" t="str">
            <v>а</v>
          </cell>
        </row>
        <row r="7">
          <cell r="H7">
            <v>0</v>
          </cell>
          <cell r="K7" t="str">
            <v>ш</v>
          </cell>
          <cell r="M7">
            <v>1</v>
          </cell>
          <cell r="Q7" t="str">
            <v>ш</v>
          </cell>
          <cell r="R7">
            <v>1</v>
          </cell>
          <cell r="T7" t="str">
            <v>ш</v>
          </cell>
          <cell r="W7">
            <v>1</v>
          </cell>
          <cell r="Z7" t="str">
            <v>ш</v>
          </cell>
          <cell r="AB7">
            <v>1</v>
          </cell>
          <cell r="AC7" t="str">
            <v>ш</v>
          </cell>
          <cell r="AG7">
            <v>1</v>
          </cell>
          <cell r="AI7" t="str">
            <v>ш</v>
          </cell>
          <cell r="AL7">
            <v>1</v>
          </cell>
          <cell r="AM7" t="str">
            <v>ш</v>
          </cell>
          <cell r="AQ7">
            <v>1</v>
          </cell>
          <cell r="AV7">
            <v>0</v>
          </cell>
        </row>
      </sheetData>
      <sheetData sheetId="7">
        <row r="6">
          <cell r="D6" t="str">
            <v>а</v>
          </cell>
        </row>
        <row r="7">
          <cell r="D7" t="str">
            <v>ш</v>
          </cell>
          <cell r="E7" t="str">
            <v>ш</v>
          </cell>
          <cell r="F7" t="str">
            <v>ш</v>
          </cell>
          <cell r="G7" t="str">
            <v>ш</v>
          </cell>
          <cell r="H7">
            <v>4</v>
          </cell>
          <cell r="L7" t="str">
            <v>ш</v>
          </cell>
          <cell r="M7">
            <v>1</v>
          </cell>
          <cell r="R7">
            <v>0</v>
          </cell>
          <cell r="V7" t="str">
            <v>ш</v>
          </cell>
          <cell r="W7">
            <v>1</v>
          </cell>
          <cell r="AB7">
            <v>0</v>
          </cell>
          <cell r="AD7" t="str">
            <v>ш</v>
          </cell>
          <cell r="AG7">
            <v>1</v>
          </cell>
          <cell r="AJ7" t="str">
            <v>ш</v>
          </cell>
          <cell r="AL7">
            <v>1</v>
          </cell>
          <cell r="AQ7">
            <v>0</v>
          </cell>
          <cell r="AV7">
            <v>0</v>
          </cell>
        </row>
      </sheetData>
      <sheetData sheetId="8">
        <row r="6">
          <cell r="D6">
            <v>9</v>
          </cell>
        </row>
        <row r="7">
          <cell r="H7">
            <v>0</v>
          </cell>
          <cell r="J7" t="str">
            <v>ш</v>
          </cell>
          <cell r="M7">
            <v>1</v>
          </cell>
          <cell r="R7">
            <v>0</v>
          </cell>
          <cell r="S7" t="str">
            <v>ш</v>
          </cell>
          <cell r="W7">
            <v>1</v>
          </cell>
          <cell r="Z7" t="str">
            <v>ш</v>
          </cell>
          <cell r="AB7">
            <v>1</v>
          </cell>
          <cell r="AG7">
            <v>0</v>
          </cell>
          <cell r="AL7">
            <v>0</v>
          </cell>
          <cell r="AN7" t="str">
            <v>ш</v>
          </cell>
          <cell r="AQ7">
            <v>1</v>
          </cell>
          <cell r="AV7">
            <v>0</v>
          </cell>
        </row>
      </sheetData>
      <sheetData sheetId="9">
        <row r="7">
          <cell r="H7">
            <v>0</v>
          </cell>
          <cell r="M7">
            <v>0</v>
          </cell>
          <cell r="R7">
            <v>0</v>
          </cell>
          <cell r="W7">
            <v>0</v>
          </cell>
          <cell r="AB7">
            <v>0</v>
          </cell>
          <cell r="AG7">
            <v>0</v>
          </cell>
          <cell r="AL7">
            <v>0</v>
          </cell>
          <cell r="AQ7">
            <v>0</v>
          </cell>
          <cell r="AV7">
            <v>0</v>
          </cell>
        </row>
      </sheetData>
      <sheetData sheetId="10">
        <row r="7">
          <cell r="H7">
            <v>0</v>
          </cell>
          <cell r="M7">
            <v>0</v>
          </cell>
          <cell r="R7">
            <v>0</v>
          </cell>
          <cell r="W7">
            <v>0</v>
          </cell>
          <cell r="AB7">
            <v>0</v>
          </cell>
          <cell r="AG7">
            <v>0</v>
          </cell>
          <cell r="AL7">
            <v>0</v>
          </cell>
          <cell r="AQ7">
            <v>0</v>
          </cell>
          <cell r="AV7">
            <v>0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I19"/>
  <sheetViews>
    <sheetView showGridLines="0" showZeros="0" view="pageBreakPreview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5" sqref="D25"/>
    </sheetView>
  </sheetViews>
  <sheetFormatPr defaultColWidth="11.25" defaultRowHeight="15" customHeight="1" x14ac:dyDescent="0.25"/>
  <cols>
    <col min="1" max="1" width="5.75" hidden="1" customWidth="1"/>
    <col min="2" max="2" width="42" customWidth="1"/>
    <col min="3" max="3" width="12" customWidth="1"/>
    <col min="4" max="4" width="12" style="50" customWidth="1"/>
    <col min="5" max="5" width="12" style="11" customWidth="1"/>
    <col min="6" max="27" width="2.75" style="12" customWidth="1"/>
    <col min="28" max="28" width="2.625" style="12" customWidth="1"/>
    <col min="29" max="30" width="2.75" style="12" customWidth="1"/>
    <col min="31" max="31" width="3.25" hidden="1" customWidth="1"/>
    <col min="32" max="34" width="5" style="8" customWidth="1"/>
  </cols>
  <sheetData>
    <row r="1" spans="1:35" ht="32.25" customHeight="1" x14ac:dyDescent="0.25">
      <c r="A1" s="13"/>
      <c r="B1" s="114" t="s">
        <v>23</v>
      </c>
      <c r="C1" s="115"/>
      <c r="D1" s="99"/>
      <c r="E1" s="100" t="s">
        <v>31</v>
      </c>
      <c r="F1" s="32" t="s">
        <v>40</v>
      </c>
      <c r="G1" s="32" t="s">
        <v>44</v>
      </c>
      <c r="H1" s="32" t="s">
        <v>42</v>
      </c>
      <c r="I1" s="15"/>
      <c r="J1" s="15"/>
      <c r="K1" s="15"/>
      <c r="L1" s="57"/>
      <c r="M1" s="57"/>
      <c r="N1" s="57"/>
      <c r="O1" s="57"/>
      <c r="P1" s="57"/>
      <c r="Q1" s="57"/>
      <c r="R1" s="58"/>
      <c r="S1" s="58"/>
      <c r="T1" s="59"/>
      <c r="U1" s="59"/>
      <c r="V1" s="59"/>
      <c r="W1" s="59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1:35" ht="102.6" customHeight="1" x14ac:dyDescent="0.25">
      <c r="A2" s="13"/>
      <c r="B2" s="60" t="s">
        <v>35</v>
      </c>
      <c r="C2" s="41">
        <v>5</v>
      </c>
      <c r="D2" s="51"/>
      <c r="E2" s="7"/>
      <c r="F2" s="93" t="s">
        <v>39</v>
      </c>
      <c r="G2" s="93" t="s">
        <v>43</v>
      </c>
      <c r="H2" s="93" t="s">
        <v>41</v>
      </c>
      <c r="I2" s="92"/>
      <c r="J2" s="92"/>
      <c r="K2" s="92"/>
      <c r="L2" s="8"/>
      <c r="M2" s="8"/>
      <c r="N2" s="8"/>
      <c r="O2" s="8"/>
      <c r="P2" s="8"/>
      <c r="Q2" s="8"/>
      <c r="R2" s="8"/>
      <c r="S2" s="8"/>
      <c r="T2" s="16"/>
      <c r="U2" s="16"/>
      <c r="V2" s="16"/>
      <c r="W2" s="16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 spans="1:35" s="19" customFormat="1" ht="16.5" customHeight="1" x14ac:dyDescent="0.25">
      <c r="A3" s="55"/>
      <c r="B3" s="118" t="s">
        <v>22</v>
      </c>
      <c r="C3" s="119"/>
      <c r="D3" s="119"/>
      <c r="E3" s="119"/>
      <c r="F3" s="120" t="s">
        <v>21</v>
      </c>
      <c r="G3" s="121"/>
      <c r="H3" s="121"/>
      <c r="I3" s="121"/>
      <c r="J3" s="121"/>
      <c r="K3" s="120" t="s">
        <v>20</v>
      </c>
      <c r="L3" s="121"/>
      <c r="M3" s="121"/>
      <c r="N3" s="121"/>
      <c r="O3" s="121"/>
      <c r="P3" s="120" t="s">
        <v>19</v>
      </c>
      <c r="Q3" s="121"/>
      <c r="R3" s="121"/>
      <c r="S3" s="121"/>
      <c r="T3" s="121"/>
      <c r="U3" s="120" t="s">
        <v>18</v>
      </c>
      <c r="V3" s="121"/>
      <c r="W3" s="121"/>
      <c r="X3" s="121"/>
      <c r="Y3" s="121"/>
      <c r="Z3" s="120" t="s">
        <v>17</v>
      </c>
      <c r="AA3" s="121"/>
      <c r="AB3" s="121"/>
      <c r="AC3" s="121"/>
      <c r="AD3" s="121"/>
      <c r="AF3" s="122" t="s">
        <v>29</v>
      </c>
      <c r="AG3" s="123"/>
      <c r="AH3" s="123"/>
      <c r="AI3" s="56"/>
    </row>
    <row r="4" spans="1:35" ht="116.25" customHeight="1" thickBot="1" x14ac:dyDescent="0.3">
      <c r="A4" s="13"/>
      <c r="B4" s="62" t="s">
        <v>16</v>
      </c>
      <c r="C4" s="21" t="s">
        <v>15</v>
      </c>
      <c r="D4" s="44" t="s">
        <v>26</v>
      </c>
      <c r="E4" s="22" t="s">
        <v>27</v>
      </c>
      <c r="F4" s="23" t="s">
        <v>14</v>
      </c>
      <c r="G4" s="23" t="s">
        <v>13</v>
      </c>
      <c r="H4" s="23" t="s">
        <v>12</v>
      </c>
      <c r="I4" s="23" t="s">
        <v>11</v>
      </c>
      <c r="J4" s="101" t="s">
        <v>10</v>
      </c>
      <c r="K4" s="23" t="s">
        <v>14</v>
      </c>
      <c r="L4" s="23" t="s">
        <v>13</v>
      </c>
      <c r="M4" s="23" t="s">
        <v>12</v>
      </c>
      <c r="N4" s="23" t="s">
        <v>11</v>
      </c>
      <c r="O4" s="101" t="s">
        <v>10</v>
      </c>
      <c r="P4" s="23" t="s">
        <v>14</v>
      </c>
      <c r="Q4" s="23" t="s">
        <v>13</v>
      </c>
      <c r="R4" s="23" t="s">
        <v>12</v>
      </c>
      <c r="S4" s="23" t="s">
        <v>11</v>
      </c>
      <c r="T4" s="101" t="s">
        <v>10</v>
      </c>
      <c r="U4" s="23" t="s">
        <v>14</v>
      </c>
      <c r="V4" s="23" t="s">
        <v>13</v>
      </c>
      <c r="W4" s="23" t="s">
        <v>12</v>
      </c>
      <c r="X4" s="23" t="s">
        <v>11</v>
      </c>
      <c r="Y4" s="63" t="s">
        <v>10</v>
      </c>
      <c r="Z4" s="23" t="s">
        <v>14</v>
      </c>
      <c r="AA4" s="23" t="s">
        <v>13</v>
      </c>
      <c r="AB4" s="23" t="s">
        <v>12</v>
      </c>
      <c r="AC4" s="23" t="s">
        <v>11</v>
      </c>
      <c r="AD4" s="63" t="s">
        <v>10</v>
      </c>
      <c r="AF4" s="64" t="str">
        <f>F2</f>
        <v>всероссийские проверочные</v>
      </c>
      <c r="AG4" s="64" t="str">
        <f t="shared" ref="AG4:AH4" si="0">G2</f>
        <v>контрольные работы</v>
      </c>
      <c r="AH4" s="64" t="str">
        <f t="shared" si="0"/>
        <v>промежуточная аттестация</v>
      </c>
    </row>
    <row r="5" spans="1:35" ht="15.75" x14ac:dyDescent="0.25">
      <c r="A5" s="13"/>
      <c r="B5" s="73" t="s">
        <v>36</v>
      </c>
      <c r="C5" s="74"/>
      <c r="D5" s="75"/>
      <c r="E5" s="76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110"/>
      <c r="AA5" s="110"/>
      <c r="AB5" s="110"/>
      <c r="AC5" s="110"/>
      <c r="AD5" s="110"/>
      <c r="AE5" s="110"/>
      <c r="AF5" s="110"/>
      <c r="AG5" s="110"/>
      <c r="AH5" s="110"/>
    </row>
    <row r="6" spans="1:35" ht="15.75" x14ac:dyDescent="0.25">
      <c r="A6" s="13">
        <v>1</v>
      </c>
      <c r="B6" s="111" t="s">
        <v>38</v>
      </c>
      <c r="C6" s="112"/>
      <c r="D6" s="54"/>
      <c r="E6" s="65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9">
        <v>1</v>
      </c>
      <c r="AF6" s="33"/>
      <c r="AG6" s="33"/>
      <c r="AH6" s="33"/>
    </row>
    <row r="7" spans="1:35" ht="15.75" x14ac:dyDescent="0.25">
      <c r="A7" s="13">
        <v>1</v>
      </c>
      <c r="B7" s="78" t="s">
        <v>9</v>
      </c>
      <c r="C7" s="24" t="s">
        <v>36</v>
      </c>
      <c r="D7" s="66">
        <v>84</v>
      </c>
      <c r="E7" s="42">
        <f t="shared" ref="E7:E18" si="1">(J7+O7+T7+Y7+AD7)/D7</f>
        <v>1.1904761904761904E-2</v>
      </c>
      <c r="F7" s="68"/>
      <c r="G7" s="68"/>
      <c r="H7" s="68"/>
      <c r="I7" s="68"/>
      <c r="J7" s="69">
        <f t="shared" ref="J7:J18" si="2">COUNTA(F7:I7)</f>
        <v>0</v>
      </c>
      <c r="K7" s="68"/>
      <c r="L7" s="68"/>
      <c r="M7" s="68"/>
      <c r="N7" s="68"/>
      <c r="O7" s="69">
        <f t="shared" ref="O7:O18" si="3">COUNTA(K7:N7)</f>
        <v>0</v>
      </c>
      <c r="P7" s="68"/>
      <c r="Q7" s="68"/>
      <c r="R7" s="68"/>
      <c r="S7" s="68"/>
      <c r="T7" s="69">
        <f t="shared" ref="T7:T18" si="4">COUNTA(P7:S7)</f>
        <v>0</v>
      </c>
      <c r="U7" s="68"/>
      <c r="V7" s="68"/>
      <c r="W7" s="68"/>
      <c r="X7" s="68"/>
      <c r="Y7" s="69">
        <f t="shared" ref="Y7:Y18" si="5">COUNTA(U7:X7)</f>
        <v>0</v>
      </c>
      <c r="Z7" s="68"/>
      <c r="AA7" s="68"/>
      <c r="AB7" s="68" t="s">
        <v>42</v>
      </c>
      <c r="AC7" s="68"/>
      <c r="AD7" s="69">
        <f t="shared" ref="AD7:AD18" si="6">COUNTA(Z7:AC7)</f>
        <v>1</v>
      </c>
      <c r="AE7" s="19">
        <v>1</v>
      </c>
      <c r="AF7" s="33"/>
      <c r="AG7" s="33">
        <v>1</v>
      </c>
      <c r="AH7" s="33">
        <f t="shared" ref="AH7:AH18" si="7">COUNTIF(F7:AD7,$H$1)</f>
        <v>1</v>
      </c>
      <c r="AI7" s="12"/>
    </row>
    <row r="8" spans="1:35" ht="15.75" x14ac:dyDescent="0.25">
      <c r="A8" s="13">
        <v>1</v>
      </c>
      <c r="B8" s="78" t="s">
        <v>8</v>
      </c>
      <c r="C8" s="24" t="s">
        <v>36</v>
      </c>
      <c r="D8" s="66">
        <v>51</v>
      </c>
      <c r="E8" s="42">
        <f t="shared" si="1"/>
        <v>1.9607843137254902E-2</v>
      </c>
      <c r="F8" s="68"/>
      <c r="G8" s="68"/>
      <c r="H8" s="68"/>
      <c r="I8" s="68"/>
      <c r="J8" s="69">
        <f t="shared" si="2"/>
        <v>0</v>
      </c>
      <c r="K8" s="68"/>
      <c r="L8" s="68"/>
      <c r="M8" s="68"/>
      <c r="N8" s="68"/>
      <c r="O8" s="69">
        <f t="shared" si="3"/>
        <v>0</v>
      </c>
      <c r="P8" s="68"/>
      <c r="Q8" s="68"/>
      <c r="R8" s="68"/>
      <c r="S8" s="68"/>
      <c r="T8" s="69">
        <f t="shared" si="4"/>
        <v>0</v>
      </c>
      <c r="U8" s="68"/>
      <c r="V8" s="68"/>
      <c r="W8" s="68"/>
      <c r="X8" s="68" t="s">
        <v>42</v>
      </c>
      <c r="Y8" s="69">
        <f t="shared" si="5"/>
        <v>1</v>
      </c>
      <c r="Z8" s="68"/>
      <c r="AA8" s="68"/>
      <c r="AB8" s="68"/>
      <c r="AC8" s="68"/>
      <c r="AD8" s="69">
        <f t="shared" si="6"/>
        <v>0</v>
      </c>
      <c r="AE8" s="19">
        <v>1</v>
      </c>
      <c r="AF8" s="33">
        <f t="shared" ref="AF8:AF13" si="8">COUNTIF(F8:AD8,$F$1)</f>
        <v>0</v>
      </c>
      <c r="AG8" s="33">
        <v>1</v>
      </c>
      <c r="AH8" s="33">
        <f t="shared" si="7"/>
        <v>1</v>
      </c>
      <c r="AI8" s="12"/>
    </row>
    <row r="9" spans="1:35" ht="15.75" x14ac:dyDescent="0.25">
      <c r="A9" s="13">
        <v>1</v>
      </c>
      <c r="B9" s="78" t="s">
        <v>6</v>
      </c>
      <c r="C9" s="24" t="s">
        <v>36</v>
      </c>
      <c r="D9" s="66">
        <v>68</v>
      </c>
      <c r="E9" s="42">
        <f t="shared" si="1"/>
        <v>1.4705882352941176E-2</v>
      </c>
      <c r="F9" s="68"/>
      <c r="G9" s="68"/>
      <c r="H9" s="68"/>
      <c r="I9" s="68"/>
      <c r="J9" s="69">
        <f t="shared" si="2"/>
        <v>0</v>
      </c>
      <c r="K9" s="68"/>
      <c r="L9" s="68"/>
      <c r="M9" s="68"/>
      <c r="N9" s="68"/>
      <c r="O9" s="69">
        <f t="shared" si="3"/>
        <v>0</v>
      </c>
      <c r="P9" s="68"/>
      <c r="Q9" s="68"/>
      <c r="R9" s="68"/>
      <c r="S9" s="68"/>
      <c r="T9" s="69">
        <f t="shared" si="4"/>
        <v>0</v>
      </c>
      <c r="U9" s="68"/>
      <c r="V9" s="68"/>
      <c r="W9" s="68"/>
      <c r="X9" s="68" t="s">
        <v>42</v>
      </c>
      <c r="Y9" s="69">
        <f t="shared" si="5"/>
        <v>1</v>
      </c>
      <c r="Z9" s="68"/>
      <c r="AA9" s="68"/>
      <c r="AB9" s="68"/>
      <c r="AC9" s="68"/>
      <c r="AD9" s="69">
        <f t="shared" si="6"/>
        <v>0</v>
      </c>
      <c r="AE9" s="19">
        <v>1</v>
      </c>
      <c r="AF9" s="33">
        <f t="shared" si="8"/>
        <v>0</v>
      </c>
      <c r="AG9" s="33">
        <v>1</v>
      </c>
      <c r="AH9" s="33">
        <f t="shared" si="7"/>
        <v>1</v>
      </c>
      <c r="AI9" s="12"/>
    </row>
    <row r="10" spans="1:35" ht="15.75" x14ac:dyDescent="0.25">
      <c r="A10" s="13">
        <v>1</v>
      </c>
      <c r="B10" s="78" t="s">
        <v>5</v>
      </c>
      <c r="C10" s="24" t="s">
        <v>36</v>
      </c>
      <c r="D10" s="66">
        <v>34</v>
      </c>
      <c r="E10" s="42">
        <f t="shared" si="1"/>
        <v>2.9411764705882353E-2</v>
      </c>
      <c r="F10" s="68"/>
      <c r="G10" s="68"/>
      <c r="H10" s="68"/>
      <c r="I10" s="68"/>
      <c r="J10" s="69">
        <f t="shared" si="2"/>
        <v>0</v>
      </c>
      <c r="K10" s="68"/>
      <c r="L10" s="68"/>
      <c r="M10" s="68"/>
      <c r="N10" s="68"/>
      <c r="O10" s="69">
        <f t="shared" si="3"/>
        <v>0</v>
      </c>
      <c r="P10" s="68"/>
      <c r="Q10" s="68"/>
      <c r="R10" s="68"/>
      <c r="S10" s="68"/>
      <c r="T10" s="69">
        <f t="shared" si="4"/>
        <v>0</v>
      </c>
      <c r="U10" s="68"/>
      <c r="V10" s="68"/>
      <c r="W10" s="68"/>
      <c r="X10" s="68"/>
      <c r="Y10" s="69">
        <f t="shared" si="5"/>
        <v>0</v>
      </c>
      <c r="Z10" s="68" t="s">
        <v>42</v>
      </c>
      <c r="AA10" s="68"/>
      <c r="AB10" s="68"/>
      <c r="AC10" s="68"/>
      <c r="AD10" s="69">
        <f t="shared" si="6"/>
        <v>1</v>
      </c>
      <c r="AE10" s="19">
        <v>1</v>
      </c>
      <c r="AF10" s="33">
        <f t="shared" si="8"/>
        <v>0</v>
      </c>
      <c r="AG10" s="33">
        <v>1</v>
      </c>
      <c r="AH10" s="33">
        <f t="shared" si="7"/>
        <v>1</v>
      </c>
      <c r="AI10" s="12"/>
    </row>
    <row r="11" spans="1:35" ht="15.75" x14ac:dyDescent="0.25">
      <c r="A11" s="13">
        <v>1</v>
      </c>
      <c r="B11" s="78" t="s">
        <v>4</v>
      </c>
      <c r="C11" s="24" t="s">
        <v>36</v>
      </c>
      <c r="D11" s="66">
        <v>17</v>
      </c>
      <c r="E11" s="42">
        <f t="shared" si="1"/>
        <v>5.8823529411764705E-2</v>
      </c>
      <c r="F11" s="68"/>
      <c r="G11" s="68"/>
      <c r="H11" s="68"/>
      <c r="I11" s="68"/>
      <c r="J11" s="69">
        <f t="shared" si="2"/>
        <v>0</v>
      </c>
      <c r="K11" s="68"/>
      <c r="L11" s="68"/>
      <c r="M11" s="68"/>
      <c r="N11" s="68"/>
      <c r="O11" s="69">
        <f t="shared" si="3"/>
        <v>0</v>
      </c>
      <c r="P11" s="68"/>
      <c r="Q11" s="68"/>
      <c r="R11" s="68"/>
      <c r="S11" s="68"/>
      <c r="T11" s="69">
        <f t="shared" si="4"/>
        <v>0</v>
      </c>
      <c r="U11" s="68"/>
      <c r="V11" s="68"/>
      <c r="W11" s="68"/>
      <c r="X11" s="68"/>
      <c r="Y11" s="69">
        <f t="shared" si="5"/>
        <v>0</v>
      </c>
      <c r="Z11" s="68"/>
      <c r="AA11" s="68"/>
      <c r="AB11" s="68" t="s">
        <v>42</v>
      </c>
      <c r="AC11" s="68"/>
      <c r="AD11" s="69">
        <f t="shared" si="6"/>
        <v>1</v>
      </c>
      <c r="AE11" s="19">
        <v>1</v>
      </c>
      <c r="AF11" s="33">
        <f t="shared" si="8"/>
        <v>0</v>
      </c>
      <c r="AG11" s="33">
        <v>1</v>
      </c>
      <c r="AH11" s="33">
        <f t="shared" si="7"/>
        <v>1</v>
      </c>
      <c r="AI11" s="12"/>
    </row>
    <row r="12" spans="1:35" ht="15.75" x14ac:dyDescent="0.25">
      <c r="A12" s="13">
        <v>1</v>
      </c>
      <c r="B12" s="78" t="s">
        <v>3</v>
      </c>
      <c r="C12" s="24" t="s">
        <v>36</v>
      </c>
      <c r="D12" s="66">
        <v>17</v>
      </c>
      <c r="E12" s="42">
        <f t="shared" si="1"/>
        <v>5.8823529411764705E-2</v>
      </c>
      <c r="F12" s="68"/>
      <c r="G12" s="68"/>
      <c r="H12" s="68"/>
      <c r="I12" s="68"/>
      <c r="J12" s="69">
        <f t="shared" si="2"/>
        <v>0</v>
      </c>
      <c r="K12" s="68"/>
      <c r="L12" s="68"/>
      <c r="M12" s="68"/>
      <c r="N12" s="68"/>
      <c r="O12" s="69">
        <f t="shared" si="3"/>
        <v>0</v>
      </c>
      <c r="P12" s="68"/>
      <c r="Q12" s="68"/>
      <c r="R12" s="68"/>
      <c r="S12" s="68"/>
      <c r="T12" s="69">
        <f t="shared" si="4"/>
        <v>0</v>
      </c>
      <c r="U12" s="68"/>
      <c r="V12" s="68"/>
      <c r="W12" s="68"/>
      <c r="X12" s="68" t="s">
        <v>42</v>
      </c>
      <c r="Y12" s="69">
        <f t="shared" si="5"/>
        <v>1</v>
      </c>
      <c r="Z12" s="68"/>
      <c r="AA12" s="68"/>
      <c r="AB12" s="68"/>
      <c r="AC12" s="68"/>
      <c r="AD12" s="69">
        <f t="shared" si="6"/>
        <v>0</v>
      </c>
      <c r="AE12" s="19">
        <v>1</v>
      </c>
      <c r="AF12" s="33">
        <f t="shared" si="8"/>
        <v>0</v>
      </c>
      <c r="AG12" s="33">
        <v>1</v>
      </c>
      <c r="AH12" s="33">
        <f t="shared" si="7"/>
        <v>1</v>
      </c>
      <c r="AI12" s="12"/>
    </row>
    <row r="13" spans="1:35" ht="15.75" x14ac:dyDescent="0.25">
      <c r="A13" s="13">
        <v>1</v>
      </c>
      <c r="B13" s="78" t="s">
        <v>45</v>
      </c>
      <c r="C13" s="24" t="s">
        <v>36</v>
      </c>
      <c r="D13" s="66">
        <v>17</v>
      </c>
      <c r="E13" s="42">
        <f t="shared" si="1"/>
        <v>5.8823529411764705E-2</v>
      </c>
      <c r="F13" s="68"/>
      <c r="G13" s="68"/>
      <c r="H13" s="68"/>
      <c r="I13" s="68"/>
      <c r="J13" s="69">
        <f t="shared" si="2"/>
        <v>0</v>
      </c>
      <c r="K13" s="68"/>
      <c r="L13" s="68"/>
      <c r="M13" s="68"/>
      <c r="N13" s="68"/>
      <c r="O13" s="69">
        <f t="shared" si="3"/>
        <v>0</v>
      </c>
      <c r="P13" s="68"/>
      <c r="Q13" s="68"/>
      <c r="R13" s="68"/>
      <c r="S13" s="68"/>
      <c r="T13" s="69">
        <f t="shared" si="4"/>
        <v>0</v>
      </c>
      <c r="U13" s="68"/>
      <c r="V13" s="68"/>
      <c r="W13" s="68"/>
      <c r="X13" s="68"/>
      <c r="Y13" s="69">
        <f t="shared" si="5"/>
        <v>0</v>
      </c>
      <c r="Z13" s="68"/>
      <c r="AA13" s="68"/>
      <c r="AB13" s="68" t="s">
        <v>42</v>
      </c>
      <c r="AC13" s="68"/>
      <c r="AD13" s="69">
        <f t="shared" si="6"/>
        <v>1</v>
      </c>
      <c r="AE13" s="19">
        <v>1</v>
      </c>
      <c r="AF13" s="33">
        <f t="shared" si="8"/>
        <v>0</v>
      </c>
      <c r="AG13" s="33">
        <f t="shared" ref="AG13:AG18" si="9">COUNTIF(F13:AD13,$G$1)</f>
        <v>0</v>
      </c>
      <c r="AH13" s="33">
        <f t="shared" si="7"/>
        <v>1</v>
      </c>
      <c r="AI13" s="12"/>
    </row>
    <row r="14" spans="1:35" ht="15.75" x14ac:dyDescent="0.25">
      <c r="A14" s="13">
        <v>1</v>
      </c>
      <c r="B14" s="78" t="s">
        <v>1</v>
      </c>
      <c r="C14" s="24" t="s">
        <v>36</v>
      </c>
      <c r="D14" s="66">
        <v>34</v>
      </c>
      <c r="E14" s="42">
        <f t="shared" si="1"/>
        <v>2.9411764705882353E-2</v>
      </c>
      <c r="F14" s="68"/>
      <c r="G14" s="68"/>
      <c r="H14" s="68"/>
      <c r="I14" s="68"/>
      <c r="J14" s="69">
        <f t="shared" si="2"/>
        <v>0</v>
      </c>
      <c r="K14" s="68"/>
      <c r="L14" s="68"/>
      <c r="M14" s="68"/>
      <c r="N14" s="68"/>
      <c r="O14" s="69">
        <f t="shared" si="3"/>
        <v>0</v>
      </c>
      <c r="P14" s="68"/>
      <c r="Q14" s="68"/>
      <c r="R14" s="68"/>
      <c r="S14" s="68"/>
      <c r="T14" s="69">
        <f t="shared" si="4"/>
        <v>0</v>
      </c>
      <c r="U14" s="68"/>
      <c r="V14" s="68"/>
      <c r="W14" s="68"/>
      <c r="X14" s="68"/>
      <c r="Y14" s="69">
        <f t="shared" si="5"/>
        <v>0</v>
      </c>
      <c r="Z14" s="68"/>
      <c r="AA14" s="68" t="s">
        <v>42</v>
      </c>
      <c r="AB14" s="68"/>
      <c r="AC14" s="68"/>
      <c r="AD14" s="69">
        <f t="shared" si="6"/>
        <v>1</v>
      </c>
      <c r="AE14" s="19">
        <v>1</v>
      </c>
      <c r="AF14" s="33"/>
      <c r="AG14" s="33">
        <f t="shared" si="9"/>
        <v>0</v>
      </c>
      <c r="AH14" s="33">
        <f t="shared" si="7"/>
        <v>1</v>
      </c>
      <c r="AI14" s="12"/>
    </row>
    <row r="15" spans="1:35" ht="15.75" x14ac:dyDescent="0.25">
      <c r="A15" s="13">
        <v>1</v>
      </c>
      <c r="B15" s="79"/>
      <c r="C15" s="24"/>
      <c r="D15" s="66"/>
      <c r="E15" s="67" t="e">
        <f t="shared" si="1"/>
        <v>#DIV/0!</v>
      </c>
      <c r="F15" s="68"/>
      <c r="G15" s="68"/>
      <c r="H15" s="68"/>
      <c r="I15" s="68"/>
      <c r="J15" s="69">
        <f t="shared" si="2"/>
        <v>0</v>
      </c>
      <c r="K15" s="68"/>
      <c r="L15" s="68"/>
      <c r="M15" s="68"/>
      <c r="N15" s="68"/>
      <c r="O15" s="69">
        <f t="shared" si="3"/>
        <v>0</v>
      </c>
      <c r="P15" s="68"/>
      <c r="Q15" s="68"/>
      <c r="R15" s="68"/>
      <c r="S15" s="68"/>
      <c r="T15" s="69">
        <f t="shared" si="4"/>
        <v>0</v>
      </c>
      <c r="U15" s="68"/>
      <c r="V15" s="68"/>
      <c r="W15" s="68"/>
      <c r="X15" s="68"/>
      <c r="Y15" s="69">
        <f t="shared" si="5"/>
        <v>0</v>
      </c>
      <c r="Z15" s="68"/>
      <c r="AA15" s="68"/>
      <c r="AB15" s="68"/>
      <c r="AC15" s="68"/>
      <c r="AD15" s="69">
        <f t="shared" si="6"/>
        <v>0</v>
      </c>
      <c r="AE15" s="19">
        <v>1</v>
      </c>
      <c r="AF15" s="33">
        <f>COUNTIF(F15:AD15,$F$1)</f>
        <v>0</v>
      </c>
      <c r="AG15" s="33">
        <f t="shared" si="9"/>
        <v>0</v>
      </c>
      <c r="AH15" s="33">
        <f t="shared" si="7"/>
        <v>0</v>
      </c>
      <c r="AI15" s="12"/>
    </row>
    <row r="16" spans="1:35" ht="15.75" x14ac:dyDescent="0.25">
      <c r="A16" s="13">
        <v>1</v>
      </c>
      <c r="B16" s="78"/>
      <c r="C16" s="24"/>
      <c r="D16" s="66"/>
      <c r="E16" s="67" t="e">
        <f t="shared" si="1"/>
        <v>#DIV/0!</v>
      </c>
      <c r="F16" s="68"/>
      <c r="G16" s="68"/>
      <c r="H16" s="68"/>
      <c r="I16" s="68"/>
      <c r="J16" s="69">
        <f t="shared" si="2"/>
        <v>0</v>
      </c>
      <c r="K16" s="68"/>
      <c r="L16" s="68"/>
      <c r="M16" s="68"/>
      <c r="N16" s="68"/>
      <c r="O16" s="69">
        <f t="shared" si="3"/>
        <v>0</v>
      </c>
      <c r="P16" s="68"/>
      <c r="Q16" s="68"/>
      <c r="R16" s="68"/>
      <c r="S16" s="68"/>
      <c r="T16" s="69">
        <f t="shared" si="4"/>
        <v>0</v>
      </c>
      <c r="U16" s="68"/>
      <c r="V16" s="68"/>
      <c r="W16" s="68"/>
      <c r="X16" s="68"/>
      <c r="Y16" s="69">
        <f t="shared" si="5"/>
        <v>0</v>
      </c>
      <c r="Z16" s="68"/>
      <c r="AA16" s="68"/>
      <c r="AB16" s="68"/>
      <c r="AC16" s="68"/>
      <c r="AD16" s="69">
        <f t="shared" si="6"/>
        <v>0</v>
      </c>
      <c r="AE16" s="19">
        <v>1</v>
      </c>
      <c r="AF16" s="33">
        <f>COUNTIF(F16:AD16,$F$1)</f>
        <v>0</v>
      </c>
      <c r="AG16" s="33">
        <f t="shared" si="9"/>
        <v>0</v>
      </c>
      <c r="AH16" s="33">
        <f t="shared" si="7"/>
        <v>0</v>
      </c>
      <c r="AI16" s="12"/>
    </row>
    <row r="17" spans="1:35" ht="15.75" x14ac:dyDescent="0.25">
      <c r="A17" s="13">
        <v>1</v>
      </c>
      <c r="B17" s="78"/>
      <c r="C17" s="24"/>
      <c r="D17" s="66"/>
      <c r="E17" s="67" t="e">
        <f t="shared" si="1"/>
        <v>#DIV/0!</v>
      </c>
      <c r="F17" s="68"/>
      <c r="G17" s="68"/>
      <c r="H17" s="68"/>
      <c r="I17" s="68"/>
      <c r="J17" s="69">
        <f t="shared" si="2"/>
        <v>0</v>
      </c>
      <c r="K17" s="68"/>
      <c r="L17" s="68"/>
      <c r="M17" s="68"/>
      <c r="N17" s="68"/>
      <c r="O17" s="69">
        <f t="shared" si="3"/>
        <v>0</v>
      </c>
      <c r="P17" s="68"/>
      <c r="Q17" s="68"/>
      <c r="R17" s="68"/>
      <c r="S17" s="68"/>
      <c r="T17" s="69">
        <f t="shared" si="4"/>
        <v>0</v>
      </c>
      <c r="U17" s="68"/>
      <c r="V17" s="68"/>
      <c r="W17" s="68"/>
      <c r="X17" s="68"/>
      <c r="Y17" s="69">
        <f t="shared" si="5"/>
        <v>0</v>
      </c>
      <c r="Z17" s="68"/>
      <c r="AA17" s="68"/>
      <c r="AB17" s="68"/>
      <c r="AC17" s="68"/>
      <c r="AD17" s="69">
        <f t="shared" si="6"/>
        <v>0</v>
      </c>
      <c r="AE17" s="19">
        <v>1</v>
      </c>
      <c r="AF17" s="33">
        <f>COUNTIF(F17:AD17,$F$1)</f>
        <v>0</v>
      </c>
      <c r="AG17" s="33">
        <f t="shared" si="9"/>
        <v>0</v>
      </c>
      <c r="AH17" s="33">
        <f t="shared" si="7"/>
        <v>0</v>
      </c>
      <c r="AI17" s="12"/>
    </row>
    <row r="18" spans="1:35" ht="15.75" x14ac:dyDescent="0.25">
      <c r="A18" s="13">
        <v>1</v>
      </c>
      <c r="B18" s="78"/>
      <c r="C18" s="24"/>
      <c r="D18" s="66"/>
      <c r="E18" s="67" t="e">
        <f t="shared" si="1"/>
        <v>#DIV/0!</v>
      </c>
      <c r="F18" s="68"/>
      <c r="G18" s="68"/>
      <c r="H18" s="68"/>
      <c r="I18" s="68"/>
      <c r="J18" s="69">
        <f t="shared" si="2"/>
        <v>0</v>
      </c>
      <c r="K18" s="68"/>
      <c r="L18" s="68"/>
      <c r="M18" s="68"/>
      <c r="N18" s="68"/>
      <c r="O18" s="69">
        <f t="shared" si="3"/>
        <v>0</v>
      </c>
      <c r="P18" s="68"/>
      <c r="Q18" s="68"/>
      <c r="R18" s="68"/>
      <c r="S18" s="68"/>
      <c r="T18" s="69">
        <f t="shared" si="4"/>
        <v>0</v>
      </c>
      <c r="U18" s="68"/>
      <c r="V18" s="68"/>
      <c r="W18" s="68"/>
      <c r="X18" s="68"/>
      <c r="Y18" s="69">
        <f t="shared" si="5"/>
        <v>0</v>
      </c>
      <c r="Z18" s="68"/>
      <c r="AA18" s="68"/>
      <c r="AB18" s="68"/>
      <c r="AC18" s="68"/>
      <c r="AD18" s="69">
        <f t="shared" si="6"/>
        <v>0</v>
      </c>
      <c r="AE18" s="19">
        <v>1</v>
      </c>
      <c r="AF18" s="33">
        <f>COUNTIF(F18:AD18,$F$1)</f>
        <v>0</v>
      </c>
      <c r="AG18" s="33">
        <f t="shared" si="9"/>
        <v>0</v>
      </c>
      <c r="AH18" s="33">
        <f t="shared" si="7"/>
        <v>0</v>
      </c>
      <c r="AI18" s="12"/>
    </row>
    <row r="19" spans="1:35" ht="15.75" x14ac:dyDescent="0.25">
      <c r="A19" s="13">
        <v>1</v>
      </c>
      <c r="B19" s="80"/>
      <c r="C19" s="70"/>
      <c r="D19" s="53"/>
      <c r="E19" s="71"/>
      <c r="F19" s="72"/>
      <c r="G19" s="72"/>
      <c r="H19" s="72"/>
      <c r="I19" s="72"/>
      <c r="J19" s="72">
        <f>SUM(J7:J18)</f>
        <v>0</v>
      </c>
      <c r="K19" s="72"/>
      <c r="L19" s="72"/>
      <c r="M19" s="72"/>
      <c r="N19" s="72"/>
      <c r="O19" s="72">
        <f>SUM(O7:O18)</f>
        <v>0</v>
      </c>
      <c r="P19" s="72"/>
      <c r="Q19" s="72"/>
      <c r="R19" s="72"/>
      <c r="S19" s="72"/>
      <c r="T19" s="72">
        <f>SUM(T7:T18)</f>
        <v>0</v>
      </c>
      <c r="U19" s="72"/>
      <c r="V19" s="72"/>
      <c r="W19" s="72"/>
      <c r="X19" s="72"/>
      <c r="Y19" s="72">
        <f>SUM(Y7:Y18)</f>
        <v>3</v>
      </c>
      <c r="Z19" s="72"/>
      <c r="AA19" s="72"/>
      <c r="AB19" s="72"/>
      <c r="AC19" s="72"/>
      <c r="AD19" s="72">
        <f>SUM(AD7:AD18)</f>
        <v>5</v>
      </c>
      <c r="AE19" s="19">
        <v>1</v>
      </c>
      <c r="AF19" s="14">
        <f>SUM(AF7:AF18)</f>
        <v>0</v>
      </c>
      <c r="AG19" s="14">
        <f t="shared" ref="AG19:AH19" si="10">SUM(AG7:AG18)</f>
        <v>6</v>
      </c>
      <c r="AH19" s="14">
        <f t="shared" si="10"/>
        <v>8</v>
      </c>
    </row>
  </sheetData>
  <mergeCells count="12">
    <mergeCell ref="Z5:AH5"/>
    <mergeCell ref="B6:C6"/>
    <mergeCell ref="F6:AD6"/>
    <mergeCell ref="B1:C1"/>
    <mergeCell ref="X1:AH2"/>
    <mergeCell ref="B3:E3"/>
    <mergeCell ref="F3:J3"/>
    <mergeCell ref="K3:O3"/>
    <mergeCell ref="P3:T3"/>
    <mergeCell ref="U3:Y3"/>
    <mergeCell ref="Z3:AD3"/>
    <mergeCell ref="AF3:AH3"/>
  </mergeCells>
  <conditionalFormatting sqref="B6:AD6 B7:E7 B5:Z5 B16:D18 C8:D15 K7:N18 P7:S18 U7:X18 Z7:AC18 B19:AD19 E7:E18">
    <cfRule type="expression" dxfId="120" priority="2116">
      <formula>$A5&gt;$C$2</formula>
    </cfRule>
  </conditionalFormatting>
  <conditionalFormatting sqref="C2:E2">
    <cfRule type="expression" dxfId="119" priority="2117">
      <formula>LEN($C$2)=0</formula>
    </cfRule>
  </conditionalFormatting>
  <conditionalFormatting sqref="B8">
    <cfRule type="expression" dxfId="118" priority="2118">
      <formula>$A8&gt;$C$2</formula>
    </cfRule>
  </conditionalFormatting>
  <conditionalFormatting sqref="F6:AD6">
    <cfRule type="expression" dxfId="117" priority="2119">
      <formula>AND(LEN(#REF!)=0,$A6&lt;=$C$2)</formula>
    </cfRule>
  </conditionalFormatting>
  <conditionalFormatting sqref="E7:E17">
    <cfRule type="cellIs" dxfId="116" priority="1988" operator="greaterThan">
      <formula>0.1</formula>
    </cfRule>
  </conditionalFormatting>
  <conditionalFormatting sqref="AF6:AH8 AF10:AH19">
    <cfRule type="expression" dxfId="115" priority="1923">
      <formula>$AE5&gt;$C$2</formula>
    </cfRule>
  </conditionalFormatting>
  <conditionalFormatting sqref="F7:J18 O7:O18 T7:T18 Y7:Y18 AD7:AD18">
    <cfRule type="expression" dxfId="114" priority="1770">
      <formula>$A7&gt;$C$2</formula>
    </cfRule>
  </conditionalFormatting>
  <conditionalFormatting sqref="F7:H18 I8:I18 L7:M18 N8:N18 P7:R18 S8:S18 U7:W18 X8:X18 Z7:AB18 AC8:AC18">
    <cfRule type="expression" dxfId="113" priority="1771">
      <formula>ISTEXT(G7)</formula>
    </cfRule>
  </conditionalFormatting>
  <conditionalFormatting sqref="G7:H18 I8:I18 L7:M18 N8:N18 Q7:R18 S8:S18 V7:W18 X8:X18 AA7:AB18 AC8:AC18">
    <cfRule type="expression" dxfId="112" priority="1772">
      <formula>ISTEXT(F7)</formula>
    </cfRule>
  </conditionalFormatting>
  <conditionalFormatting sqref="I7:I18 AC7:AC18">
    <cfRule type="expression" dxfId="111" priority="1776">
      <formula>ISTEXT(Н7)</formula>
    </cfRule>
  </conditionalFormatting>
  <conditionalFormatting sqref="I7">
    <cfRule type="expression" dxfId="110" priority="1777">
      <formula>ISTEXT(K7)</formula>
    </cfRule>
  </conditionalFormatting>
  <conditionalFormatting sqref="K7:K18 P7:P18 U7:U18 Z7:Z18">
    <cfRule type="expression" dxfId="109" priority="1784">
      <formula>ISTEXT(I7)</formula>
    </cfRule>
  </conditionalFormatting>
  <conditionalFormatting sqref="N7">
    <cfRule type="expression" dxfId="108" priority="1786">
      <formula>ISTEXT(M7)</formula>
    </cfRule>
  </conditionalFormatting>
  <conditionalFormatting sqref="N7">
    <cfRule type="expression" dxfId="107" priority="1787">
      <formula>ISTEXT(P7)</formula>
    </cfRule>
  </conditionalFormatting>
  <conditionalFormatting sqref="S7">
    <cfRule type="expression" dxfId="106" priority="1796">
      <formula>ISTEXT(R7)</formula>
    </cfRule>
  </conditionalFormatting>
  <conditionalFormatting sqref="S7">
    <cfRule type="expression" dxfId="105" priority="1797">
      <formula>ISTEXT(U7)</formula>
    </cfRule>
  </conditionalFormatting>
  <conditionalFormatting sqref="X7">
    <cfRule type="expression" dxfId="104" priority="1806">
      <formula>ISTEXT(W7)</formula>
    </cfRule>
  </conditionalFormatting>
  <conditionalFormatting sqref="X7">
    <cfRule type="expression" dxfId="103" priority="1807">
      <formula>ISTEXT(Z7)</formula>
    </cfRule>
  </conditionalFormatting>
  <conditionalFormatting sqref="AC7">
    <cfRule type="expression" dxfId="102" priority="1817">
      <formula>ISTEXT(AB7)</formula>
    </cfRule>
  </conditionalFormatting>
  <conditionalFormatting sqref="AC7">
    <cfRule type="expression" dxfId="101" priority="1818">
      <formula>ISTEXT(AD7)</formula>
    </cfRule>
  </conditionalFormatting>
  <conditionalFormatting sqref="K7:K18">
    <cfRule type="expression" dxfId="100" priority="1821">
      <formula>ISTEXT(L7)</formula>
    </cfRule>
  </conditionalFormatting>
  <conditionalFormatting sqref="E1:E1048576">
    <cfRule type="containsErrors" dxfId="99" priority="9">
      <formula>ISERROR(E1)</formula>
    </cfRule>
  </conditionalFormatting>
  <conditionalFormatting sqref="J4">
    <cfRule type="expression" dxfId="98" priority="8">
      <formula>$A4&gt;$C$2</formula>
    </cfRule>
  </conditionalFormatting>
  <conditionalFormatting sqref="O4">
    <cfRule type="expression" dxfId="97" priority="7">
      <formula>$A4&gt;$C$2</formula>
    </cfRule>
  </conditionalFormatting>
  <conditionalFormatting sqref="T4">
    <cfRule type="expression" dxfId="96" priority="6">
      <formula>$A4&gt;$C$2</formula>
    </cfRule>
  </conditionalFormatting>
  <conditionalFormatting sqref="Y4">
    <cfRule type="expression" dxfId="95" priority="5">
      <formula>$A4&gt;$C$2</formula>
    </cfRule>
  </conditionalFormatting>
  <conditionalFormatting sqref="AD4">
    <cfRule type="expression" dxfId="94" priority="4">
      <formula>$A4&gt;$C$2</formula>
    </cfRule>
  </conditionalFormatting>
  <conditionalFormatting sqref="B9:B14">
    <cfRule type="expression" dxfId="93" priority="11642">
      <formula>$A10&gt;$C$2</formula>
    </cfRule>
  </conditionalFormatting>
  <conditionalFormatting sqref="AF9:AH9">
    <cfRule type="expression" dxfId="92" priority="12467">
      <formula>#REF!&gt;$C$2</formula>
    </cfRule>
  </conditionalFormatting>
  <dataValidations count="2">
    <dataValidation type="decimal" operator="greaterThanOrEqual" allowBlank="1" showInputMessage="1" showErrorMessage="1" prompt="Укажите число классов" sqref="C2:E2">
      <formula1>0</formula1>
    </dataValidation>
    <dataValidation type="list" allowBlank="1" showErrorMessage="1" sqref="F7:I18 Z7:AC18 U7:X18 P7:S18 K7:N18">
      <formula1>$F$1:$K$1</formula1>
    </dataValidation>
  </dataValidations>
  <pageMargins left="0.70866141732283472" right="0.70866141732283472" top="0.27" bottom="0.26" header="0" footer="0"/>
  <pageSetup paperSize="9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I17"/>
  <sheetViews>
    <sheetView showGridLines="0" showZeros="0" view="pageBreakPreview" zoomScale="80" zoomScaleNormal="7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0" sqref="B20"/>
    </sheetView>
  </sheetViews>
  <sheetFormatPr defaultColWidth="11.25" defaultRowHeight="15" customHeight="1" x14ac:dyDescent="0.25"/>
  <cols>
    <col min="1" max="1" width="5.75" hidden="1" customWidth="1"/>
    <col min="2" max="2" width="42" customWidth="1"/>
    <col min="3" max="3" width="12" customWidth="1"/>
    <col min="4" max="4" width="12" style="50" customWidth="1"/>
    <col min="5" max="5" width="12" style="11" customWidth="1"/>
    <col min="6" max="29" width="2.75" style="12" customWidth="1"/>
    <col min="30" max="30" width="3.375" style="12" customWidth="1"/>
    <col min="31" max="31" width="0.375" customWidth="1"/>
    <col min="32" max="34" width="5" style="8" customWidth="1"/>
  </cols>
  <sheetData>
    <row r="1" spans="1:35" ht="32.25" customHeight="1" x14ac:dyDescent="0.25">
      <c r="A1" s="13"/>
      <c r="B1" s="130" t="s">
        <v>23</v>
      </c>
      <c r="C1" s="131"/>
      <c r="D1" s="102"/>
      <c r="E1" s="96" t="s">
        <v>31</v>
      </c>
      <c r="F1" s="32" t="s">
        <v>40</v>
      </c>
      <c r="G1" s="32" t="s">
        <v>44</v>
      </c>
      <c r="H1" s="32" t="s">
        <v>42</v>
      </c>
      <c r="I1" s="95"/>
      <c r="J1" s="95"/>
      <c r="K1" s="95"/>
      <c r="L1" s="95"/>
      <c r="M1" s="95"/>
      <c r="N1" s="95"/>
      <c r="O1" s="95"/>
      <c r="P1" s="95"/>
      <c r="Q1" s="95"/>
      <c r="R1" s="31"/>
      <c r="S1" s="31"/>
      <c r="T1" s="103"/>
      <c r="U1" s="103"/>
      <c r="V1" s="103"/>
      <c r="W1" s="103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1:35" ht="102.6" customHeight="1" x14ac:dyDescent="0.25">
      <c r="A2" s="13"/>
      <c r="B2" s="18" t="s">
        <v>30</v>
      </c>
      <c r="C2" s="41">
        <v>5</v>
      </c>
      <c r="D2" s="51"/>
      <c r="E2" s="7"/>
      <c r="F2" s="93" t="s">
        <v>39</v>
      </c>
      <c r="G2" s="93" t="s">
        <v>43</v>
      </c>
      <c r="H2" s="93" t="s">
        <v>41</v>
      </c>
      <c r="I2" s="92"/>
      <c r="J2" s="92"/>
      <c r="K2" s="92"/>
      <c r="L2" s="8"/>
      <c r="M2" s="8"/>
      <c r="N2" s="8"/>
      <c r="O2" s="8"/>
      <c r="P2" s="8"/>
      <c r="Q2" s="8"/>
      <c r="R2" s="8"/>
      <c r="S2" s="8"/>
      <c r="T2" s="16"/>
      <c r="U2" s="16"/>
      <c r="V2" s="16"/>
      <c r="W2" s="16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 spans="1:35" s="19" customFormat="1" ht="16.5" customHeight="1" x14ac:dyDescent="0.25">
      <c r="A3" s="55"/>
      <c r="B3" s="119" t="s">
        <v>22</v>
      </c>
      <c r="C3" s="119"/>
      <c r="D3" s="119"/>
      <c r="E3" s="119"/>
      <c r="F3" s="120" t="s">
        <v>21</v>
      </c>
      <c r="G3" s="121"/>
      <c r="H3" s="121"/>
      <c r="I3" s="121"/>
      <c r="J3" s="121"/>
      <c r="K3" s="120" t="s">
        <v>20</v>
      </c>
      <c r="L3" s="121"/>
      <c r="M3" s="121"/>
      <c r="N3" s="121"/>
      <c r="O3" s="121"/>
      <c r="P3" s="120" t="s">
        <v>19</v>
      </c>
      <c r="Q3" s="121"/>
      <c r="R3" s="121"/>
      <c r="S3" s="121"/>
      <c r="T3" s="121"/>
      <c r="U3" s="120" t="s">
        <v>18</v>
      </c>
      <c r="V3" s="121"/>
      <c r="W3" s="121"/>
      <c r="X3" s="121"/>
      <c r="Y3" s="121"/>
      <c r="Z3" s="120" t="s">
        <v>17</v>
      </c>
      <c r="AA3" s="121"/>
      <c r="AB3" s="121"/>
      <c r="AC3" s="121"/>
      <c r="AD3" s="121"/>
      <c r="AF3" s="122" t="s">
        <v>29</v>
      </c>
      <c r="AG3" s="123"/>
      <c r="AH3" s="129"/>
      <c r="AI3" s="56"/>
    </row>
    <row r="4" spans="1:35" ht="116.25" customHeight="1" x14ac:dyDescent="0.25">
      <c r="A4" s="13"/>
      <c r="B4" s="104" t="s">
        <v>16</v>
      </c>
      <c r="C4" s="21" t="s">
        <v>15</v>
      </c>
      <c r="D4" s="44" t="s">
        <v>26</v>
      </c>
      <c r="E4" s="22" t="s">
        <v>27</v>
      </c>
      <c r="F4" s="23" t="s">
        <v>14</v>
      </c>
      <c r="G4" s="23" t="s">
        <v>13</v>
      </c>
      <c r="H4" s="23" t="s">
        <v>12</v>
      </c>
      <c r="I4" s="23" t="s">
        <v>11</v>
      </c>
      <c r="J4" s="94" t="s">
        <v>10</v>
      </c>
      <c r="K4" s="23" t="s">
        <v>14</v>
      </c>
      <c r="L4" s="23" t="s">
        <v>13</v>
      </c>
      <c r="M4" s="23" t="s">
        <v>12</v>
      </c>
      <c r="N4" s="23" t="s">
        <v>11</v>
      </c>
      <c r="O4" s="94" t="s">
        <v>10</v>
      </c>
      <c r="P4" s="23" t="s">
        <v>14</v>
      </c>
      <c r="Q4" s="23" t="s">
        <v>13</v>
      </c>
      <c r="R4" s="23" t="s">
        <v>12</v>
      </c>
      <c r="S4" s="23" t="s">
        <v>11</v>
      </c>
      <c r="T4" s="43" t="s">
        <v>10</v>
      </c>
      <c r="U4" s="23" t="s">
        <v>14</v>
      </c>
      <c r="V4" s="23" t="s">
        <v>13</v>
      </c>
      <c r="W4" s="23" t="s">
        <v>12</v>
      </c>
      <c r="X4" s="23" t="s">
        <v>11</v>
      </c>
      <c r="Y4" s="43" t="s">
        <v>10</v>
      </c>
      <c r="Z4" s="23" t="s">
        <v>14</v>
      </c>
      <c r="AA4" s="23" t="s">
        <v>13</v>
      </c>
      <c r="AB4" s="23" t="s">
        <v>12</v>
      </c>
      <c r="AC4" s="23" t="s">
        <v>11</v>
      </c>
      <c r="AD4" s="43" t="s">
        <v>10</v>
      </c>
      <c r="AF4" s="25" t="str">
        <f>F2</f>
        <v>всероссийские проверочные</v>
      </c>
      <c r="AG4" s="25" t="str">
        <f t="shared" ref="AG4:AH4" si="0">G2</f>
        <v>контрольные работы</v>
      </c>
      <c r="AH4" s="25" t="str">
        <f t="shared" si="0"/>
        <v>промежуточная аттестация</v>
      </c>
    </row>
    <row r="5" spans="1:35" ht="15.75" x14ac:dyDescent="0.25">
      <c r="A5" s="13"/>
      <c r="B5" s="105" t="s">
        <v>0</v>
      </c>
      <c r="C5" s="27"/>
      <c r="D5" s="45"/>
      <c r="E5" s="28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27"/>
      <c r="AA5" s="127"/>
      <c r="AB5" s="127"/>
      <c r="AC5" s="127"/>
      <c r="AD5" s="127"/>
      <c r="AE5" s="127"/>
      <c r="AF5" s="127"/>
      <c r="AG5" s="127"/>
      <c r="AH5" s="128"/>
    </row>
    <row r="6" spans="1:35" ht="15.75" x14ac:dyDescent="0.25">
      <c r="A6" s="13">
        <v>1</v>
      </c>
      <c r="B6" s="124" t="s">
        <v>24</v>
      </c>
      <c r="C6" s="125"/>
      <c r="D6" s="46"/>
      <c r="E6" s="29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30">
        <v>1</v>
      </c>
      <c r="AF6" s="31"/>
      <c r="AG6" s="31"/>
      <c r="AH6" s="106"/>
    </row>
    <row r="7" spans="1:35" ht="15.75" x14ac:dyDescent="0.25">
      <c r="A7" s="13">
        <v>1</v>
      </c>
      <c r="B7" s="107" t="s">
        <v>9</v>
      </c>
      <c r="C7" s="5" t="s">
        <v>0</v>
      </c>
      <c r="D7" s="47">
        <v>89</v>
      </c>
      <c r="E7" s="42">
        <f>(J7+O7+T7+Y7+AD7)/D7</f>
        <v>3.3707865168539325E-2</v>
      </c>
      <c r="F7" s="35"/>
      <c r="G7" s="35"/>
      <c r="H7" s="35"/>
      <c r="I7" s="35"/>
      <c r="J7" s="36">
        <f t="shared" ref="J7:J16" si="1">COUNTA(F7:I7)</f>
        <v>0</v>
      </c>
      <c r="K7" s="35"/>
      <c r="L7" s="35" t="s">
        <v>44</v>
      </c>
      <c r="M7" s="35"/>
      <c r="N7" s="35"/>
      <c r="O7" s="36">
        <f t="shared" ref="O7:O16" si="2">COUNTA(K7:N7)</f>
        <v>1</v>
      </c>
      <c r="P7" s="35"/>
      <c r="Q7" s="35"/>
      <c r="R7" s="35" t="s">
        <v>44</v>
      </c>
      <c r="S7" s="35"/>
      <c r="T7" s="36">
        <f t="shared" ref="T7:T16" si="3">COUNTA(P7:S7)</f>
        <v>1</v>
      </c>
      <c r="U7" s="35"/>
      <c r="V7" s="35"/>
      <c r="W7" s="35"/>
      <c r="X7" s="35"/>
      <c r="Y7" s="36">
        <f t="shared" ref="Y7:Y16" si="4">COUNTA(U7:X7)</f>
        <v>0</v>
      </c>
      <c r="Z7" s="35"/>
      <c r="AA7" s="35" t="s">
        <v>42</v>
      </c>
      <c r="AB7" s="35"/>
      <c r="AC7" s="35"/>
      <c r="AD7" s="37">
        <f t="shared" ref="AD7:AD16" si="5">COUNTA(Z7:AC7)</f>
        <v>1</v>
      </c>
      <c r="AE7">
        <v>1</v>
      </c>
      <c r="AF7" s="34">
        <f>COUNTIF(F7:AD7,$F$1)</f>
        <v>0</v>
      </c>
      <c r="AG7" s="34">
        <f>COUNTIF(F7:AD7,$G$1)</f>
        <v>2</v>
      </c>
      <c r="AH7" s="33">
        <f>COUNTIF(F7:AD7,$H$1)</f>
        <v>1</v>
      </c>
      <c r="AI7" s="12"/>
    </row>
    <row r="8" spans="1:35" ht="15.75" x14ac:dyDescent="0.25">
      <c r="A8" s="13">
        <v>1</v>
      </c>
      <c r="B8" s="107" t="s">
        <v>8</v>
      </c>
      <c r="C8" s="3" t="s">
        <v>0</v>
      </c>
      <c r="D8" s="48">
        <v>84</v>
      </c>
      <c r="E8" s="42">
        <f t="shared" ref="E8:E15" si="6">(J8+O8+T8+Y8+AD8)/D8</f>
        <v>2.3809523809523808E-2</v>
      </c>
      <c r="F8" s="35"/>
      <c r="G8" s="35"/>
      <c r="H8" s="35"/>
      <c r="I8" s="35"/>
      <c r="J8" s="36">
        <f t="shared" si="1"/>
        <v>0</v>
      </c>
      <c r="K8" s="35"/>
      <c r="L8" s="35"/>
      <c r="M8" s="35"/>
      <c r="N8" s="35"/>
      <c r="O8" s="36">
        <f t="shared" si="2"/>
        <v>0</v>
      </c>
      <c r="P8" s="35"/>
      <c r="Q8" s="35" t="s">
        <v>44</v>
      </c>
      <c r="R8" s="35"/>
      <c r="S8" s="35"/>
      <c r="T8" s="36">
        <f t="shared" si="3"/>
        <v>1</v>
      </c>
      <c r="U8" s="35"/>
      <c r="V8" s="35"/>
      <c r="W8" s="35"/>
      <c r="X8" s="35"/>
      <c r="Y8" s="36">
        <f t="shared" si="4"/>
        <v>0</v>
      </c>
      <c r="Z8" s="35" t="s">
        <v>42</v>
      </c>
      <c r="AA8" s="35"/>
      <c r="AB8" s="35"/>
      <c r="AC8" s="35"/>
      <c r="AD8" s="37">
        <f t="shared" si="5"/>
        <v>1</v>
      </c>
      <c r="AE8">
        <v>1</v>
      </c>
      <c r="AF8" s="34">
        <f t="shared" ref="AF8:AF16" si="7">COUNTIF(F8:AD8,$F$1)</f>
        <v>0</v>
      </c>
      <c r="AG8" s="34">
        <f t="shared" ref="AG8:AG16" si="8">COUNTIF(F8:AD8,$G$1)</f>
        <v>1</v>
      </c>
      <c r="AH8" s="33">
        <f t="shared" ref="AH8:AH16" si="9">COUNTIF(F8:AD8,$H$1)</f>
        <v>1</v>
      </c>
      <c r="AI8" s="12"/>
    </row>
    <row r="9" spans="1:35" ht="15.75" x14ac:dyDescent="0.25">
      <c r="A9" s="13">
        <v>1</v>
      </c>
      <c r="B9" s="108" t="s">
        <v>7</v>
      </c>
      <c r="C9" s="3" t="s">
        <v>0</v>
      </c>
      <c r="D9" s="48">
        <v>36</v>
      </c>
      <c r="E9" s="42">
        <f t="shared" si="6"/>
        <v>5.5555555555555552E-2</v>
      </c>
      <c r="F9" s="35"/>
      <c r="G9" s="35"/>
      <c r="H9" s="35"/>
      <c r="I9" s="35"/>
      <c r="J9" s="36">
        <f t="shared" si="1"/>
        <v>0</v>
      </c>
      <c r="K9" s="35"/>
      <c r="L9" s="35"/>
      <c r="M9" s="35"/>
      <c r="N9" s="35"/>
      <c r="O9" s="36">
        <f t="shared" si="2"/>
        <v>0</v>
      </c>
      <c r="P9" s="35"/>
      <c r="Q9" s="35"/>
      <c r="R9" s="35"/>
      <c r="S9" s="35"/>
      <c r="T9" s="36">
        <f t="shared" si="3"/>
        <v>0</v>
      </c>
      <c r="U9" s="35"/>
      <c r="V9" s="35"/>
      <c r="W9" s="35" t="s">
        <v>44</v>
      </c>
      <c r="X9" s="35"/>
      <c r="Y9" s="36">
        <f t="shared" si="4"/>
        <v>1</v>
      </c>
      <c r="Z9" s="35"/>
      <c r="AA9" s="35" t="s">
        <v>42</v>
      </c>
      <c r="AB9" s="35"/>
      <c r="AC9" s="35"/>
      <c r="AD9" s="37">
        <f t="shared" si="5"/>
        <v>1</v>
      </c>
      <c r="AE9">
        <v>1</v>
      </c>
      <c r="AF9" s="34">
        <f t="shared" si="7"/>
        <v>0</v>
      </c>
      <c r="AG9" s="34">
        <f t="shared" si="8"/>
        <v>1</v>
      </c>
      <c r="AH9" s="33">
        <f t="shared" si="9"/>
        <v>1</v>
      </c>
      <c r="AI9" s="12"/>
    </row>
    <row r="10" spans="1:35" ht="15.75" x14ac:dyDescent="0.25">
      <c r="A10" s="13">
        <v>1</v>
      </c>
      <c r="B10" s="108" t="s">
        <v>6</v>
      </c>
      <c r="C10" s="3" t="s">
        <v>0</v>
      </c>
      <c r="D10" s="48">
        <v>68</v>
      </c>
      <c r="E10" s="42">
        <f t="shared" si="6"/>
        <v>4.4117647058823532E-2</v>
      </c>
      <c r="F10" s="35"/>
      <c r="G10" s="35"/>
      <c r="H10" s="81"/>
      <c r="I10" s="35"/>
      <c r="J10" s="36">
        <f t="shared" si="1"/>
        <v>0</v>
      </c>
      <c r="K10" s="35"/>
      <c r="L10" s="35"/>
      <c r="M10" s="35" t="s">
        <v>44</v>
      </c>
      <c r="N10" s="35"/>
      <c r="O10" s="36">
        <f t="shared" si="2"/>
        <v>1</v>
      </c>
      <c r="P10" s="35"/>
      <c r="Q10" s="35"/>
      <c r="R10" s="35"/>
      <c r="S10" s="35"/>
      <c r="T10" s="36">
        <f t="shared" si="3"/>
        <v>0</v>
      </c>
      <c r="U10" s="35"/>
      <c r="V10" s="35" t="s">
        <v>44</v>
      </c>
      <c r="W10" s="35"/>
      <c r="X10" s="35"/>
      <c r="Y10" s="36">
        <f t="shared" si="4"/>
        <v>1</v>
      </c>
      <c r="Z10" s="35"/>
      <c r="AA10" s="35"/>
      <c r="AB10" s="35" t="s">
        <v>42</v>
      </c>
      <c r="AC10" s="35"/>
      <c r="AD10" s="37">
        <f t="shared" si="5"/>
        <v>1</v>
      </c>
      <c r="AE10">
        <v>1</v>
      </c>
      <c r="AF10" s="34">
        <f t="shared" si="7"/>
        <v>0</v>
      </c>
      <c r="AG10" s="34">
        <f t="shared" si="8"/>
        <v>2</v>
      </c>
      <c r="AH10" s="33">
        <f t="shared" si="9"/>
        <v>1</v>
      </c>
      <c r="AI10" s="12"/>
    </row>
    <row r="11" spans="1:35" ht="15.75" x14ac:dyDescent="0.25">
      <c r="A11" s="13">
        <v>1</v>
      </c>
      <c r="B11" s="108" t="s">
        <v>5</v>
      </c>
      <c r="C11" s="3" t="s">
        <v>0</v>
      </c>
      <c r="D11" s="48">
        <v>36</v>
      </c>
      <c r="E11" s="42">
        <f t="shared" si="6"/>
        <v>5.5555555555555552E-2</v>
      </c>
      <c r="F11" s="35"/>
      <c r="G11" s="35"/>
      <c r="H11" s="35"/>
      <c r="I11" s="35"/>
      <c r="J11" s="36">
        <f t="shared" si="1"/>
        <v>0</v>
      </c>
      <c r="K11" s="35"/>
      <c r="L11" s="35"/>
      <c r="M11" s="35"/>
      <c r="N11" s="35"/>
      <c r="O11" s="36">
        <f t="shared" si="2"/>
        <v>0</v>
      </c>
      <c r="P11" s="35"/>
      <c r="Q11" s="35"/>
      <c r="R11" s="35" t="s">
        <v>44</v>
      </c>
      <c r="S11" s="35"/>
      <c r="T11" s="36">
        <f t="shared" si="3"/>
        <v>1</v>
      </c>
      <c r="U11" s="35"/>
      <c r="V11" s="35"/>
      <c r="W11" s="35"/>
      <c r="X11" s="35"/>
      <c r="Y11" s="36">
        <f t="shared" si="4"/>
        <v>0</v>
      </c>
      <c r="Z11" s="35"/>
      <c r="AA11" s="35" t="s">
        <v>42</v>
      </c>
      <c r="AB11" s="35"/>
      <c r="AC11" s="35"/>
      <c r="AD11" s="37">
        <f t="shared" si="5"/>
        <v>1</v>
      </c>
      <c r="AE11">
        <v>1</v>
      </c>
      <c r="AF11" s="34">
        <f t="shared" si="7"/>
        <v>0</v>
      </c>
      <c r="AG11" s="34"/>
      <c r="AH11" s="33">
        <f t="shared" si="9"/>
        <v>1</v>
      </c>
      <c r="AI11" s="12"/>
    </row>
    <row r="12" spans="1:35" ht="15.75" x14ac:dyDescent="0.25">
      <c r="A12" s="13">
        <v>1</v>
      </c>
      <c r="B12" s="108" t="s">
        <v>4</v>
      </c>
      <c r="C12" s="3" t="s">
        <v>0</v>
      </c>
      <c r="D12" s="48">
        <v>18</v>
      </c>
      <c r="E12" s="42">
        <f t="shared" si="6"/>
        <v>5.5555555555555552E-2</v>
      </c>
      <c r="F12" s="35"/>
      <c r="G12" s="35"/>
      <c r="H12" s="35"/>
      <c r="I12" s="35"/>
      <c r="J12" s="36">
        <f t="shared" si="1"/>
        <v>0</v>
      </c>
      <c r="K12" s="35"/>
      <c r="L12" s="35"/>
      <c r="M12" s="35"/>
      <c r="N12" s="35"/>
      <c r="O12" s="36">
        <f t="shared" si="2"/>
        <v>0</v>
      </c>
      <c r="P12" s="35"/>
      <c r="Q12" s="35"/>
      <c r="R12" s="35"/>
      <c r="S12" s="35"/>
      <c r="T12" s="36">
        <f t="shared" si="3"/>
        <v>0</v>
      </c>
      <c r="U12" s="35"/>
      <c r="V12" s="35"/>
      <c r="W12" s="35"/>
      <c r="X12" s="35"/>
      <c r="Y12" s="36">
        <f t="shared" si="4"/>
        <v>0</v>
      </c>
      <c r="Z12" s="35"/>
      <c r="AA12" s="35"/>
      <c r="AB12" s="35"/>
      <c r="AC12" s="35" t="s">
        <v>42</v>
      </c>
      <c r="AD12" s="37">
        <f t="shared" si="5"/>
        <v>1</v>
      </c>
      <c r="AE12">
        <v>1</v>
      </c>
      <c r="AF12" s="34">
        <f t="shared" si="7"/>
        <v>0</v>
      </c>
      <c r="AG12" s="34">
        <f t="shared" si="8"/>
        <v>0</v>
      </c>
      <c r="AH12" s="33">
        <f t="shared" si="9"/>
        <v>1</v>
      </c>
      <c r="AI12" s="12"/>
    </row>
    <row r="13" spans="1:35" ht="15.75" x14ac:dyDescent="0.25">
      <c r="A13" s="13">
        <v>1</v>
      </c>
      <c r="B13" s="108" t="s">
        <v>3</v>
      </c>
      <c r="C13" s="3" t="s">
        <v>0</v>
      </c>
      <c r="D13" s="48">
        <v>18</v>
      </c>
      <c r="E13" s="42">
        <f t="shared" si="6"/>
        <v>5.5555555555555552E-2</v>
      </c>
      <c r="F13" s="35"/>
      <c r="G13" s="35"/>
      <c r="H13" s="35"/>
      <c r="I13" s="81"/>
      <c r="J13" s="36">
        <f t="shared" si="1"/>
        <v>0</v>
      </c>
      <c r="K13" s="35"/>
      <c r="L13" s="35"/>
      <c r="M13" s="35"/>
      <c r="N13" s="35"/>
      <c r="O13" s="36">
        <f t="shared" si="2"/>
        <v>0</v>
      </c>
      <c r="P13" s="35"/>
      <c r="Q13" s="35"/>
      <c r="R13" s="35"/>
      <c r="S13" s="35"/>
      <c r="T13" s="36">
        <f t="shared" si="3"/>
        <v>0</v>
      </c>
      <c r="U13" s="35"/>
      <c r="V13" s="35"/>
      <c r="W13" s="35"/>
      <c r="X13" s="35"/>
      <c r="Y13" s="36">
        <f t="shared" si="4"/>
        <v>0</v>
      </c>
      <c r="Z13" s="35"/>
      <c r="AA13" s="35"/>
      <c r="AB13" s="35" t="s">
        <v>42</v>
      </c>
      <c r="AC13" s="35"/>
      <c r="AD13" s="37">
        <f t="shared" si="5"/>
        <v>1</v>
      </c>
      <c r="AE13">
        <v>1</v>
      </c>
      <c r="AF13" s="34">
        <f t="shared" si="7"/>
        <v>0</v>
      </c>
      <c r="AG13" s="34">
        <f t="shared" si="8"/>
        <v>0</v>
      </c>
      <c r="AH13" s="33">
        <f t="shared" si="9"/>
        <v>1</v>
      </c>
      <c r="AI13" s="12"/>
    </row>
    <row r="14" spans="1:35" ht="15.75" x14ac:dyDescent="0.25">
      <c r="A14" s="13">
        <v>1</v>
      </c>
      <c r="B14" s="108" t="s">
        <v>45</v>
      </c>
      <c r="C14" s="3" t="s">
        <v>0</v>
      </c>
      <c r="D14" s="48">
        <v>18</v>
      </c>
      <c r="E14" s="42">
        <f t="shared" si="6"/>
        <v>5.5555555555555552E-2</v>
      </c>
      <c r="F14" s="35"/>
      <c r="G14" s="35"/>
      <c r="H14" s="35"/>
      <c r="I14" s="35"/>
      <c r="J14" s="36">
        <f t="shared" si="1"/>
        <v>0</v>
      </c>
      <c r="K14" s="35"/>
      <c r="L14" s="35"/>
      <c r="M14" s="35"/>
      <c r="N14" s="35"/>
      <c r="O14" s="36">
        <f t="shared" si="2"/>
        <v>0</v>
      </c>
      <c r="P14" s="35"/>
      <c r="Q14" s="35"/>
      <c r="R14" s="35"/>
      <c r="S14" s="35"/>
      <c r="T14" s="36">
        <f t="shared" si="3"/>
        <v>0</v>
      </c>
      <c r="U14" s="35"/>
      <c r="V14" s="35"/>
      <c r="W14" s="35"/>
      <c r="X14" s="35"/>
      <c r="Y14" s="36">
        <f t="shared" si="4"/>
        <v>0</v>
      </c>
      <c r="Z14" s="35" t="s">
        <v>42</v>
      </c>
      <c r="AA14" s="35"/>
      <c r="AB14" s="35"/>
      <c r="AC14" s="35"/>
      <c r="AD14" s="37">
        <f t="shared" si="5"/>
        <v>1</v>
      </c>
      <c r="AE14">
        <v>1</v>
      </c>
      <c r="AF14" s="34">
        <f t="shared" si="7"/>
        <v>0</v>
      </c>
      <c r="AG14" s="34">
        <f t="shared" si="8"/>
        <v>0</v>
      </c>
      <c r="AH14" s="33">
        <f t="shared" si="9"/>
        <v>1</v>
      </c>
      <c r="AI14" s="12"/>
    </row>
    <row r="15" spans="1:35" ht="15.75" x14ac:dyDescent="0.25">
      <c r="A15" s="13">
        <v>1</v>
      </c>
      <c r="B15" s="108" t="s">
        <v>1</v>
      </c>
      <c r="C15" s="3" t="s">
        <v>0</v>
      </c>
      <c r="D15" s="48">
        <v>36</v>
      </c>
      <c r="E15" s="42">
        <f t="shared" si="6"/>
        <v>2.7777777777777776E-2</v>
      </c>
      <c r="F15" s="35"/>
      <c r="G15" s="35"/>
      <c r="H15" s="35"/>
      <c r="I15" s="35"/>
      <c r="J15" s="36">
        <f t="shared" si="1"/>
        <v>0</v>
      </c>
      <c r="K15" s="35"/>
      <c r="L15" s="35"/>
      <c r="M15" s="35"/>
      <c r="N15" s="35"/>
      <c r="O15" s="36">
        <f t="shared" si="2"/>
        <v>0</v>
      </c>
      <c r="P15" s="35"/>
      <c r="Q15" s="35"/>
      <c r="R15" s="35"/>
      <c r="S15" s="35"/>
      <c r="T15" s="36">
        <f t="shared" si="3"/>
        <v>0</v>
      </c>
      <c r="U15" s="35"/>
      <c r="V15" s="35"/>
      <c r="W15" s="35"/>
      <c r="X15" s="35"/>
      <c r="Y15" s="36">
        <f t="shared" si="4"/>
        <v>0</v>
      </c>
      <c r="Z15" s="35"/>
      <c r="AA15" s="35"/>
      <c r="AB15" s="35"/>
      <c r="AC15" s="35" t="s">
        <v>42</v>
      </c>
      <c r="AD15" s="37">
        <f t="shared" si="5"/>
        <v>1</v>
      </c>
      <c r="AE15">
        <v>1</v>
      </c>
      <c r="AF15" s="34">
        <f t="shared" si="7"/>
        <v>0</v>
      </c>
      <c r="AG15" s="34">
        <f t="shared" si="8"/>
        <v>0</v>
      </c>
      <c r="AH15" s="33">
        <f t="shared" si="9"/>
        <v>1</v>
      </c>
      <c r="AI15" s="12"/>
    </row>
    <row r="16" spans="1:35" ht="15.75" x14ac:dyDescent="0.25">
      <c r="A16" s="13">
        <v>1</v>
      </c>
      <c r="B16" s="108"/>
      <c r="C16" s="3"/>
      <c r="D16" s="52"/>
      <c r="E16" s="42" t="e">
        <f t="shared" ref="E16" si="10">(J16+O16+T16+Y16+AD16)/D16</f>
        <v>#DIV/0!</v>
      </c>
      <c r="F16" s="35"/>
      <c r="G16" s="35"/>
      <c r="H16" s="35"/>
      <c r="I16" s="35"/>
      <c r="J16" s="36">
        <f t="shared" si="1"/>
        <v>0</v>
      </c>
      <c r="K16" s="35"/>
      <c r="L16" s="35"/>
      <c r="M16" s="35"/>
      <c r="N16" s="35"/>
      <c r="O16" s="36">
        <f t="shared" si="2"/>
        <v>0</v>
      </c>
      <c r="P16" s="35"/>
      <c r="Q16" s="35"/>
      <c r="R16" s="35"/>
      <c r="S16" s="35"/>
      <c r="T16" s="36">
        <f t="shared" si="3"/>
        <v>0</v>
      </c>
      <c r="U16" s="35"/>
      <c r="V16" s="35"/>
      <c r="W16" s="35"/>
      <c r="X16" s="35"/>
      <c r="Y16" s="36">
        <f t="shared" si="4"/>
        <v>0</v>
      </c>
      <c r="Z16" s="35"/>
      <c r="AA16" s="35"/>
      <c r="AB16" s="35"/>
      <c r="AC16" s="35"/>
      <c r="AD16" s="37">
        <f t="shared" si="5"/>
        <v>0</v>
      </c>
      <c r="AE16">
        <v>1</v>
      </c>
      <c r="AF16" s="34">
        <f t="shared" si="7"/>
        <v>0</v>
      </c>
      <c r="AG16" s="34">
        <f t="shared" si="8"/>
        <v>0</v>
      </c>
      <c r="AH16" s="33">
        <f t="shared" si="9"/>
        <v>0</v>
      </c>
      <c r="AI16" s="12"/>
    </row>
    <row r="17" spans="1:34" ht="15.75" x14ac:dyDescent="0.25">
      <c r="A17" s="13">
        <v>1</v>
      </c>
      <c r="B17" s="109"/>
      <c r="C17" s="1"/>
      <c r="D17" s="53"/>
      <c r="E17" s="9"/>
      <c r="F17" s="10"/>
      <c r="G17" s="10"/>
      <c r="H17" s="10"/>
      <c r="I17" s="10"/>
      <c r="J17" s="10">
        <f>SUM(J7:J16)</f>
        <v>0</v>
      </c>
      <c r="K17" s="10"/>
      <c r="L17" s="10"/>
      <c r="M17" s="10"/>
      <c r="N17" s="10"/>
      <c r="O17" s="10">
        <f>SUM(O7:O16)</f>
        <v>2</v>
      </c>
      <c r="P17" s="10"/>
      <c r="Q17" s="10"/>
      <c r="R17" s="10"/>
      <c r="S17" s="10"/>
      <c r="T17" s="10">
        <f>SUM(T7:T16)</f>
        <v>3</v>
      </c>
      <c r="U17" s="10"/>
      <c r="V17" s="10"/>
      <c r="W17" s="10"/>
      <c r="X17" s="10"/>
      <c r="Y17" s="10">
        <f>SUM(Y7:Y16)</f>
        <v>2</v>
      </c>
      <c r="Z17" s="10"/>
      <c r="AA17" s="10"/>
      <c r="AB17" s="10"/>
      <c r="AC17" s="10"/>
      <c r="AD17" s="10">
        <f>SUM(AD7:AD16)</f>
        <v>9</v>
      </c>
      <c r="AE17">
        <v>1</v>
      </c>
      <c r="AF17" s="14">
        <f>SUM(AF7:AF16)</f>
        <v>0</v>
      </c>
      <c r="AG17" s="14">
        <f>SUM(AG7:AG16)</f>
        <v>6</v>
      </c>
      <c r="AH17" s="14">
        <f>SUM(AH7:AH16)</f>
        <v>9</v>
      </c>
    </row>
  </sheetData>
  <mergeCells count="12">
    <mergeCell ref="X1:AH2"/>
    <mergeCell ref="U3:Y3"/>
    <mergeCell ref="Z3:AD3"/>
    <mergeCell ref="B6:C6"/>
    <mergeCell ref="F6:AD6"/>
    <mergeCell ref="Z5:AH5"/>
    <mergeCell ref="AF3:AH3"/>
    <mergeCell ref="B1:C1"/>
    <mergeCell ref="B3:E3"/>
    <mergeCell ref="F3:J3"/>
    <mergeCell ref="K3:O3"/>
    <mergeCell ref="P3:T3"/>
  </mergeCells>
  <conditionalFormatting sqref="B6:AD6 B7:E7 B5:Z5 C8:D8 B9:D16 K7:N16 P7:S16 U7:X16 Z7:AC16 B17:AD17 E8:E16">
    <cfRule type="expression" dxfId="91" priority="4225">
      <formula>$A5&gt;$C$2</formula>
    </cfRule>
  </conditionalFormatting>
  <conditionalFormatting sqref="C2:E2">
    <cfRule type="expression" dxfId="90" priority="4226">
      <formula>LEN($C$2)=0</formula>
    </cfRule>
  </conditionalFormatting>
  <conditionalFormatting sqref="B8">
    <cfRule type="expression" dxfId="89" priority="4224">
      <formula>$A8&gt;$C$2</formula>
    </cfRule>
  </conditionalFormatting>
  <conditionalFormatting sqref="F6:AD6">
    <cfRule type="expression" dxfId="88" priority="4228">
      <formula>AND(LEN(#REF!)=0,$A6&lt;=$C$2)</formula>
    </cfRule>
  </conditionalFormatting>
  <conditionalFormatting sqref="E7:E16">
    <cfRule type="cellIs" dxfId="87" priority="4087" operator="greaterThan">
      <formula>0.1</formula>
    </cfRule>
  </conditionalFormatting>
  <conditionalFormatting sqref="AF6:AH8 AF10:AH14 AF16:AH16">
    <cfRule type="expression" dxfId="86" priority="2246">
      <formula>$AE5&gt;$C$2</formula>
    </cfRule>
  </conditionalFormatting>
  <conditionalFormatting sqref="AF17:AH17">
    <cfRule type="expression" dxfId="85" priority="2147">
      <formula>#REF!&gt;$C$2</formula>
    </cfRule>
  </conditionalFormatting>
  <conditionalFormatting sqref="F7:J16 O7:O16 T7:T16 Y7:Y16 AD7:AD16">
    <cfRule type="expression" dxfId="84" priority="1991">
      <formula>$A7&gt;$C$2</formula>
    </cfRule>
  </conditionalFormatting>
  <conditionalFormatting sqref="F7:H16 I8:I16 L7:M16 N8:N16 S8:S16 X8:X16 Z7:AB16 AC8:AC16 P7:R16 U7:W16">
    <cfRule type="expression" dxfId="83" priority="1992">
      <formula>ISTEXT(G7)</formula>
    </cfRule>
  </conditionalFormatting>
  <conditionalFormatting sqref="G7:H16 I8:I16 L7:M16 N8:N16 Q7:R16 S8:S16 V7:W16 X8:X16 AA7:AB16 AC8:AC16">
    <cfRule type="expression" dxfId="82" priority="1993">
      <formula>ISTEXT(F7)</formula>
    </cfRule>
  </conditionalFormatting>
  <conditionalFormatting sqref="I7:I16 AC7:AC16">
    <cfRule type="expression" dxfId="81" priority="1997">
      <formula>ISTEXT(Н7)</formula>
    </cfRule>
  </conditionalFormatting>
  <conditionalFormatting sqref="I7">
    <cfRule type="expression" dxfId="80" priority="1998">
      <formula>ISTEXT(K7)</formula>
    </cfRule>
  </conditionalFormatting>
  <conditionalFormatting sqref="K7:K16 P7:P16 U7:U16 Z7:Z16">
    <cfRule type="expression" dxfId="79" priority="2005">
      <formula>ISTEXT(I7)</formula>
    </cfRule>
  </conditionalFormatting>
  <conditionalFormatting sqref="N7">
    <cfRule type="expression" dxfId="78" priority="2007">
      <formula>ISTEXT(M7)</formula>
    </cfRule>
  </conditionalFormatting>
  <conditionalFormatting sqref="N7">
    <cfRule type="expression" dxfId="77" priority="2008">
      <formula>ISTEXT(P7)</formula>
    </cfRule>
  </conditionalFormatting>
  <conditionalFormatting sqref="S7">
    <cfRule type="expression" dxfId="76" priority="2017">
      <formula>ISTEXT(R7)</formula>
    </cfRule>
  </conditionalFormatting>
  <conditionalFormatting sqref="S7">
    <cfRule type="expression" dxfId="75" priority="2018">
      <formula>ISTEXT(U7)</formula>
    </cfRule>
  </conditionalFormatting>
  <conditionalFormatting sqref="X7">
    <cfRule type="expression" dxfId="74" priority="2027">
      <formula>ISTEXT(W7)</formula>
    </cfRule>
  </conditionalFormatting>
  <conditionalFormatting sqref="X7">
    <cfRule type="expression" dxfId="73" priority="2028">
      <formula>ISTEXT(Z7)</formula>
    </cfRule>
  </conditionalFormatting>
  <conditionalFormatting sqref="AC7">
    <cfRule type="expression" dxfId="72" priority="2038">
      <formula>ISTEXT(AB7)</formula>
    </cfRule>
  </conditionalFormatting>
  <conditionalFormatting sqref="AC7">
    <cfRule type="expression" dxfId="71" priority="2039">
      <formula>ISTEXT(AD7)</formula>
    </cfRule>
  </conditionalFormatting>
  <conditionalFormatting sqref="K7:K16">
    <cfRule type="expression" dxfId="70" priority="2042">
      <formula>ISTEXT(L7)</formula>
    </cfRule>
  </conditionalFormatting>
  <conditionalFormatting sqref="E1:E1048576">
    <cfRule type="containsErrors" dxfId="69" priority="230">
      <formula>ISERROR(E1)</formula>
    </cfRule>
  </conditionalFormatting>
  <conditionalFormatting sqref="J4">
    <cfRule type="expression" dxfId="68" priority="229">
      <formula>$A4&gt;$C$2</formula>
    </cfRule>
  </conditionalFormatting>
  <conditionalFormatting sqref="O4">
    <cfRule type="expression" dxfId="67" priority="228">
      <formula>$A4&gt;$C$2</formula>
    </cfRule>
  </conditionalFormatting>
  <conditionalFormatting sqref="T4">
    <cfRule type="expression" dxfId="66" priority="227">
      <formula>$A4&gt;$C$2</formula>
    </cfRule>
  </conditionalFormatting>
  <conditionalFormatting sqref="Y4">
    <cfRule type="expression" dxfId="65" priority="226">
      <formula>$A4&gt;$C$2</formula>
    </cfRule>
  </conditionalFormatting>
  <conditionalFormatting sqref="AD4">
    <cfRule type="expression" dxfId="64" priority="225">
      <formula>$A4&gt;$C$2</formula>
    </cfRule>
  </conditionalFormatting>
  <conditionalFormatting sqref="AF15:AH15">
    <cfRule type="expression" dxfId="63" priority="11920">
      <formula>#REF!&gt;$C$2</formula>
    </cfRule>
  </conditionalFormatting>
  <conditionalFormatting sqref="AF9:AH9">
    <cfRule type="expression" dxfId="62" priority="12484">
      <formula>#REF!&gt;$C$2</formula>
    </cfRule>
  </conditionalFormatting>
  <dataValidations count="2">
    <dataValidation type="decimal" operator="greaterThanOrEqual" allowBlank="1" showInputMessage="1" showErrorMessage="1" prompt="Укажите число классов" sqref="C2:E2">
      <formula1>0</formula1>
    </dataValidation>
    <dataValidation type="list" allowBlank="1" showErrorMessage="1" sqref="K7:N16 P7:S16 U7:X16 Z7:AC16 F7:I16">
      <formula1>$F$1:$K$1</formula1>
    </dataValidation>
  </dataValidations>
  <pageMargins left="0.70866141732283472" right="0.70866141732283472" top="0.27" bottom="0.26" header="0" footer="0"/>
  <pageSetup paperSize="9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I17"/>
  <sheetViews>
    <sheetView showGridLines="0" showZeros="0" view="pageBreakPreview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4" sqref="B24"/>
    </sheetView>
  </sheetViews>
  <sheetFormatPr defaultColWidth="11.25" defaultRowHeight="15" customHeight="1" x14ac:dyDescent="0.25"/>
  <cols>
    <col min="1" max="1" width="5.75" hidden="1" customWidth="1"/>
    <col min="2" max="2" width="42" customWidth="1"/>
    <col min="3" max="3" width="12" customWidth="1"/>
    <col min="4" max="4" width="12" style="50" customWidth="1"/>
    <col min="5" max="5" width="12" style="11" customWidth="1"/>
    <col min="6" max="29" width="2.75" style="12" customWidth="1"/>
    <col min="30" max="30" width="3.25" style="12" customWidth="1"/>
    <col min="31" max="31" width="3.25" hidden="1" customWidth="1"/>
    <col min="32" max="34" width="5" style="8" customWidth="1"/>
  </cols>
  <sheetData>
    <row r="1" spans="1:35" ht="32.25" customHeight="1" x14ac:dyDescent="0.25">
      <c r="A1" s="13"/>
      <c r="B1" s="114" t="s">
        <v>23</v>
      </c>
      <c r="C1" s="115"/>
      <c r="D1" s="99"/>
      <c r="E1" s="100" t="s">
        <v>31</v>
      </c>
      <c r="F1" s="32" t="s">
        <v>40</v>
      </c>
      <c r="G1" s="32" t="s">
        <v>44</v>
      </c>
      <c r="H1" s="32" t="s">
        <v>42</v>
      </c>
      <c r="I1" s="15"/>
      <c r="J1" s="15"/>
      <c r="K1" s="15"/>
      <c r="L1" s="57"/>
      <c r="M1" s="57"/>
      <c r="N1" s="57"/>
      <c r="O1" s="57"/>
      <c r="P1" s="57"/>
      <c r="Q1" s="57"/>
      <c r="R1" s="58"/>
      <c r="S1" s="58"/>
      <c r="T1" s="59"/>
      <c r="U1" s="59"/>
      <c r="V1" s="59"/>
      <c r="W1" s="59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1:35" ht="109.5" customHeight="1" x14ac:dyDescent="0.25">
      <c r="A2" s="13"/>
      <c r="B2" s="60" t="s">
        <v>32</v>
      </c>
      <c r="C2" s="41">
        <v>5</v>
      </c>
      <c r="D2" s="51"/>
      <c r="E2" s="7"/>
      <c r="F2" s="93" t="s">
        <v>39</v>
      </c>
      <c r="G2" s="93" t="s">
        <v>43</v>
      </c>
      <c r="H2" s="93" t="s">
        <v>41</v>
      </c>
      <c r="I2" s="92"/>
      <c r="J2" s="92"/>
      <c r="K2" s="92"/>
      <c r="L2" s="8"/>
      <c r="M2" s="8"/>
      <c r="N2" s="8"/>
      <c r="O2" s="8"/>
      <c r="P2" s="8"/>
      <c r="Q2" s="8"/>
      <c r="R2" s="8"/>
      <c r="S2" s="8"/>
      <c r="T2" s="16"/>
      <c r="U2" s="16"/>
      <c r="V2" s="16"/>
      <c r="W2" s="16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 spans="1:35" s="19" customFormat="1" ht="16.5" customHeight="1" x14ac:dyDescent="0.25">
      <c r="A3" s="55"/>
      <c r="B3" s="118" t="s">
        <v>22</v>
      </c>
      <c r="C3" s="119"/>
      <c r="D3" s="119"/>
      <c r="E3" s="119"/>
      <c r="F3" s="120" t="s">
        <v>21</v>
      </c>
      <c r="G3" s="121"/>
      <c r="H3" s="121"/>
      <c r="I3" s="121"/>
      <c r="J3" s="121"/>
      <c r="K3" s="120" t="s">
        <v>20</v>
      </c>
      <c r="L3" s="121"/>
      <c r="M3" s="121"/>
      <c r="N3" s="121"/>
      <c r="O3" s="121"/>
      <c r="P3" s="120" t="s">
        <v>19</v>
      </c>
      <c r="Q3" s="121"/>
      <c r="R3" s="121"/>
      <c r="S3" s="121"/>
      <c r="T3" s="121"/>
      <c r="U3" s="120" t="s">
        <v>18</v>
      </c>
      <c r="V3" s="121"/>
      <c r="W3" s="121"/>
      <c r="X3" s="121"/>
      <c r="Y3" s="121"/>
      <c r="Z3" s="120" t="s">
        <v>17</v>
      </c>
      <c r="AA3" s="121"/>
      <c r="AB3" s="121"/>
      <c r="AC3" s="121"/>
      <c r="AD3" s="121"/>
      <c r="AF3" s="122" t="s">
        <v>29</v>
      </c>
      <c r="AG3" s="123"/>
      <c r="AH3" s="123"/>
      <c r="AI3" s="56"/>
    </row>
    <row r="4" spans="1:35" ht="116.25" customHeight="1" x14ac:dyDescent="0.25">
      <c r="A4" s="13"/>
      <c r="B4" s="61" t="s">
        <v>16</v>
      </c>
      <c r="C4" s="82" t="s">
        <v>15</v>
      </c>
      <c r="D4" s="83" t="s">
        <v>26</v>
      </c>
      <c r="E4" s="84" t="s">
        <v>27</v>
      </c>
      <c r="F4" s="85" t="s">
        <v>14</v>
      </c>
      <c r="G4" s="85" t="s">
        <v>13</v>
      </c>
      <c r="H4" s="85" t="s">
        <v>12</v>
      </c>
      <c r="I4" s="85" t="s">
        <v>11</v>
      </c>
      <c r="J4" s="86" t="s">
        <v>10</v>
      </c>
      <c r="K4" s="85" t="s">
        <v>14</v>
      </c>
      <c r="L4" s="85" t="s">
        <v>13</v>
      </c>
      <c r="M4" s="85" t="s">
        <v>12</v>
      </c>
      <c r="N4" s="85" t="s">
        <v>11</v>
      </c>
      <c r="O4" s="86" t="s">
        <v>10</v>
      </c>
      <c r="P4" s="85" t="s">
        <v>14</v>
      </c>
      <c r="Q4" s="85" t="s">
        <v>13</v>
      </c>
      <c r="R4" s="85" t="s">
        <v>12</v>
      </c>
      <c r="S4" s="85" t="s">
        <v>11</v>
      </c>
      <c r="T4" s="86" t="s">
        <v>10</v>
      </c>
      <c r="U4" s="85" t="s">
        <v>14</v>
      </c>
      <c r="V4" s="85" t="s">
        <v>13</v>
      </c>
      <c r="W4" s="85" t="s">
        <v>12</v>
      </c>
      <c r="X4" s="85" t="s">
        <v>11</v>
      </c>
      <c r="Y4" s="86" t="s">
        <v>10</v>
      </c>
      <c r="Z4" s="85" t="s">
        <v>14</v>
      </c>
      <c r="AA4" s="85" t="s">
        <v>13</v>
      </c>
      <c r="AB4" s="85" t="s">
        <v>12</v>
      </c>
      <c r="AC4" s="85" t="s">
        <v>11</v>
      </c>
      <c r="AD4" s="86" t="s">
        <v>10</v>
      </c>
      <c r="AE4" s="19"/>
      <c r="AF4" s="40" t="str">
        <f>F2</f>
        <v>всероссийские проверочные</v>
      </c>
      <c r="AG4" s="40" t="str">
        <f t="shared" ref="AG4:AH4" si="0">G2</f>
        <v>контрольные работы</v>
      </c>
      <c r="AH4" s="40" t="str">
        <f t="shared" si="0"/>
        <v>промежуточная аттестация</v>
      </c>
    </row>
    <row r="5" spans="1:35" ht="15.75" x14ac:dyDescent="0.25">
      <c r="A5" s="13"/>
      <c r="B5" s="91" t="s">
        <v>28</v>
      </c>
      <c r="C5" s="87"/>
      <c r="D5" s="88"/>
      <c r="E5" s="89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132"/>
      <c r="AA5" s="132"/>
      <c r="AB5" s="132"/>
      <c r="AC5" s="132"/>
      <c r="AD5" s="132"/>
      <c r="AE5" s="132"/>
      <c r="AF5" s="132"/>
      <c r="AG5" s="132"/>
      <c r="AH5" s="132"/>
    </row>
    <row r="6" spans="1:35" ht="15.75" x14ac:dyDescent="0.25">
      <c r="A6" s="13">
        <v>1</v>
      </c>
      <c r="B6" s="111" t="s">
        <v>24</v>
      </c>
      <c r="C6" s="112"/>
      <c r="D6" s="54"/>
      <c r="E6" s="65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9">
        <v>1</v>
      </c>
      <c r="AF6" s="33"/>
      <c r="AG6" s="33"/>
      <c r="AH6" s="33"/>
    </row>
    <row r="7" spans="1:35" ht="15.75" x14ac:dyDescent="0.25">
      <c r="A7" s="13">
        <v>1</v>
      </c>
      <c r="B7" s="78" t="s">
        <v>9</v>
      </c>
      <c r="C7" s="24" t="s">
        <v>28</v>
      </c>
      <c r="D7" s="47">
        <v>89</v>
      </c>
      <c r="E7" s="42">
        <f t="shared" ref="E7:E15" si="1">(J7+O7+T7+Y7+AD7)/D7</f>
        <v>4.49438202247191E-2</v>
      </c>
      <c r="F7" s="68"/>
      <c r="G7" s="68"/>
      <c r="H7" s="68"/>
      <c r="I7" s="68"/>
      <c r="J7" s="69">
        <f t="shared" ref="J7:J15" si="2">COUNTA(F7:I7)</f>
        <v>0</v>
      </c>
      <c r="K7" s="68"/>
      <c r="L7" s="68"/>
      <c r="M7" s="68" t="s">
        <v>44</v>
      </c>
      <c r="N7" s="68"/>
      <c r="O7" s="69">
        <f t="shared" ref="O7:O15" si="3">COUNTA(K7:N7)</f>
        <v>1</v>
      </c>
      <c r="P7" s="68"/>
      <c r="Q7" s="68"/>
      <c r="R7" s="68" t="s">
        <v>24</v>
      </c>
      <c r="S7" s="68"/>
      <c r="T7" s="69">
        <f t="shared" ref="T7:T14" si="4">COUNTA(P7:S7)</f>
        <v>1</v>
      </c>
      <c r="U7" s="68"/>
      <c r="V7" s="68" t="s">
        <v>44</v>
      </c>
      <c r="W7" s="68"/>
      <c r="X7" s="33"/>
      <c r="Y7" s="69">
        <f t="shared" ref="Y7:Y15" si="5">COUNTA(U7:X7)</f>
        <v>1</v>
      </c>
      <c r="Z7" s="68"/>
      <c r="AA7" s="68"/>
      <c r="AB7" s="68" t="s">
        <v>42</v>
      </c>
      <c r="AC7" s="68"/>
      <c r="AD7" s="69">
        <f t="shared" ref="AD7:AD16" si="6">COUNTA(Z7:AC7)</f>
        <v>1</v>
      </c>
      <c r="AE7" s="19">
        <v>1</v>
      </c>
      <c r="AF7" s="33">
        <f>COUNTIF(F7:AD7,$F$1)</f>
        <v>0</v>
      </c>
      <c r="AG7" s="33">
        <f>COUNTIF(F7:AD7,$G$1)</f>
        <v>2</v>
      </c>
      <c r="AH7" s="33">
        <f>COUNTIF(F7:AD7,$H$1)</f>
        <v>1</v>
      </c>
      <c r="AI7" s="12"/>
    </row>
    <row r="8" spans="1:35" ht="15.75" x14ac:dyDescent="0.25">
      <c r="A8" s="13">
        <v>1</v>
      </c>
      <c r="B8" s="78" t="s">
        <v>8</v>
      </c>
      <c r="C8" s="24" t="s">
        <v>28</v>
      </c>
      <c r="D8" s="48">
        <v>84</v>
      </c>
      <c r="E8" s="42">
        <f t="shared" si="1"/>
        <v>2.3809523809523808E-2</v>
      </c>
      <c r="F8" s="68"/>
      <c r="G8" s="68"/>
      <c r="H8" s="68"/>
      <c r="I8" s="68"/>
      <c r="J8" s="69">
        <f t="shared" si="2"/>
        <v>0</v>
      </c>
      <c r="K8" s="68"/>
      <c r="L8" s="68"/>
      <c r="M8" s="68"/>
      <c r="N8" s="68"/>
      <c r="O8" s="69">
        <f t="shared" si="3"/>
        <v>0</v>
      </c>
      <c r="P8" s="68"/>
      <c r="Q8" s="68" t="s">
        <v>44</v>
      </c>
      <c r="R8" s="68"/>
      <c r="S8" s="68"/>
      <c r="T8" s="69">
        <f t="shared" si="4"/>
        <v>1</v>
      </c>
      <c r="U8" s="68"/>
      <c r="V8" s="68"/>
      <c r="W8" s="68"/>
      <c r="X8" s="68"/>
      <c r="Y8" s="69">
        <f t="shared" si="5"/>
        <v>0</v>
      </c>
      <c r="Z8" s="68"/>
      <c r="AA8" s="68" t="s">
        <v>42</v>
      </c>
      <c r="AB8" s="68"/>
      <c r="AC8" s="68"/>
      <c r="AD8" s="69">
        <f t="shared" si="6"/>
        <v>1</v>
      </c>
      <c r="AE8" s="19">
        <v>1</v>
      </c>
      <c r="AF8" s="33">
        <f t="shared" ref="AF8:AF16" si="7">COUNTIF(F8:AD8,$F$1)</f>
        <v>0</v>
      </c>
      <c r="AG8" s="33">
        <f t="shared" ref="AG8:AG16" si="8">COUNTIF(F8:AD8,$G$1)</f>
        <v>1</v>
      </c>
      <c r="AH8" s="33">
        <f t="shared" ref="AH8:AH16" si="9">COUNTIF(F8:AD8,$H$1)</f>
        <v>1</v>
      </c>
      <c r="AI8" s="12"/>
    </row>
    <row r="9" spans="1:35" ht="15.75" x14ac:dyDescent="0.25">
      <c r="A9" s="13">
        <v>1</v>
      </c>
      <c r="B9" s="78" t="s">
        <v>7</v>
      </c>
      <c r="C9" s="24" t="s">
        <v>28</v>
      </c>
      <c r="D9" s="48">
        <v>36</v>
      </c>
      <c r="E9" s="42">
        <f t="shared" si="1"/>
        <v>8.3333333333333329E-2</v>
      </c>
      <c r="F9" s="68"/>
      <c r="G9" s="68"/>
      <c r="H9" s="68"/>
      <c r="I9" s="68"/>
      <c r="J9" s="69">
        <f t="shared" si="2"/>
        <v>0</v>
      </c>
      <c r="K9" s="68"/>
      <c r="L9" s="33"/>
      <c r="M9" s="68" t="s">
        <v>44</v>
      </c>
      <c r="N9" s="68"/>
      <c r="O9" s="69">
        <f t="shared" si="3"/>
        <v>1</v>
      </c>
      <c r="P9" s="68"/>
      <c r="Q9" s="68"/>
      <c r="R9" s="68"/>
      <c r="S9" s="68" t="s">
        <v>44</v>
      </c>
      <c r="T9" s="69">
        <f t="shared" si="4"/>
        <v>1</v>
      </c>
      <c r="U9" s="68"/>
      <c r="V9" s="68"/>
      <c r="W9" s="33"/>
      <c r="X9" s="68"/>
      <c r="Y9" s="69">
        <f t="shared" si="5"/>
        <v>0</v>
      </c>
      <c r="Z9" s="68"/>
      <c r="AA9" s="68"/>
      <c r="AB9" s="68" t="s">
        <v>42</v>
      </c>
      <c r="AC9" s="68"/>
      <c r="AD9" s="69">
        <f t="shared" si="6"/>
        <v>1</v>
      </c>
      <c r="AE9" s="19">
        <v>1</v>
      </c>
      <c r="AF9" s="33">
        <f t="shared" si="7"/>
        <v>0</v>
      </c>
      <c r="AG9" s="33">
        <f t="shared" si="8"/>
        <v>2</v>
      </c>
      <c r="AH9" s="33">
        <f t="shared" si="9"/>
        <v>1</v>
      </c>
      <c r="AI9" s="12"/>
    </row>
    <row r="10" spans="1:35" ht="15.75" x14ac:dyDescent="0.25">
      <c r="A10" s="13">
        <v>1</v>
      </c>
      <c r="B10" s="78" t="s">
        <v>6</v>
      </c>
      <c r="C10" s="24" t="s">
        <v>28</v>
      </c>
      <c r="D10" s="48">
        <v>68</v>
      </c>
      <c r="E10" s="42">
        <f t="shared" si="1"/>
        <v>4.4117647058823532E-2</v>
      </c>
      <c r="F10" s="68"/>
      <c r="G10" s="68"/>
      <c r="H10" s="33"/>
      <c r="I10" s="68"/>
      <c r="J10" s="69">
        <f t="shared" si="2"/>
        <v>0</v>
      </c>
      <c r="K10" s="68"/>
      <c r="L10" s="68"/>
      <c r="M10" s="68" t="s">
        <v>44</v>
      </c>
      <c r="N10" s="68"/>
      <c r="O10" s="69">
        <f t="shared" si="3"/>
        <v>1</v>
      </c>
      <c r="P10" s="68"/>
      <c r="Q10" s="68"/>
      <c r="R10" s="68" t="s">
        <v>44</v>
      </c>
      <c r="S10" s="68"/>
      <c r="T10" s="69">
        <f t="shared" si="4"/>
        <v>1</v>
      </c>
      <c r="U10" s="68"/>
      <c r="V10" s="68"/>
      <c r="W10" s="68"/>
      <c r="X10" s="68"/>
      <c r="Y10" s="69">
        <f t="shared" si="5"/>
        <v>0</v>
      </c>
      <c r="Z10" s="68"/>
      <c r="AA10" s="68" t="s">
        <v>42</v>
      </c>
      <c r="AB10" s="68"/>
      <c r="AC10" s="68"/>
      <c r="AD10" s="69">
        <f t="shared" si="6"/>
        <v>1</v>
      </c>
      <c r="AE10" s="19">
        <v>1</v>
      </c>
      <c r="AF10" s="33">
        <f t="shared" si="7"/>
        <v>0</v>
      </c>
      <c r="AG10" s="33">
        <f t="shared" si="8"/>
        <v>2</v>
      </c>
      <c r="AH10" s="33">
        <f t="shared" si="9"/>
        <v>1</v>
      </c>
      <c r="AI10" s="12"/>
    </row>
    <row r="11" spans="1:35" ht="15.75" x14ac:dyDescent="0.25">
      <c r="A11" s="13">
        <v>1</v>
      </c>
      <c r="B11" s="78" t="s">
        <v>5</v>
      </c>
      <c r="C11" s="24" t="s">
        <v>28</v>
      </c>
      <c r="D11" s="48">
        <v>36</v>
      </c>
      <c r="E11" s="42">
        <f t="shared" si="1"/>
        <v>5.5555555555555552E-2</v>
      </c>
      <c r="F11" s="68"/>
      <c r="G11" s="68"/>
      <c r="H11" s="68"/>
      <c r="I11" s="68"/>
      <c r="J11" s="69">
        <f t="shared" si="2"/>
        <v>0</v>
      </c>
      <c r="K11" s="68"/>
      <c r="L11" s="68"/>
      <c r="M11" s="68"/>
      <c r="N11" s="68"/>
      <c r="O11" s="69"/>
      <c r="P11" s="68"/>
      <c r="Q11" s="68"/>
      <c r="R11" s="68"/>
      <c r="S11" s="68"/>
      <c r="T11" s="69">
        <f t="shared" si="4"/>
        <v>0</v>
      </c>
      <c r="U11" s="68"/>
      <c r="V11" s="68" t="s">
        <v>44</v>
      </c>
      <c r="W11" s="68"/>
      <c r="X11" s="68"/>
      <c r="Y11" s="69">
        <f t="shared" si="5"/>
        <v>1</v>
      </c>
      <c r="Z11" s="68" t="s">
        <v>42</v>
      </c>
      <c r="AA11" s="68"/>
      <c r="AB11" s="68"/>
      <c r="AC11" s="68"/>
      <c r="AD11" s="69">
        <f t="shared" si="6"/>
        <v>1</v>
      </c>
      <c r="AE11" s="19">
        <v>1</v>
      </c>
      <c r="AF11" s="33">
        <f t="shared" si="7"/>
        <v>0</v>
      </c>
      <c r="AG11" s="33">
        <f t="shared" si="8"/>
        <v>1</v>
      </c>
      <c r="AH11" s="33">
        <f t="shared" si="9"/>
        <v>1</v>
      </c>
      <c r="AI11" s="12"/>
    </row>
    <row r="12" spans="1:35" ht="15.75" x14ac:dyDescent="0.25">
      <c r="A12" s="13">
        <v>1</v>
      </c>
      <c r="B12" s="78" t="s">
        <v>4</v>
      </c>
      <c r="C12" s="24" t="s">
        <v>28</v>
      </c>
      <c r="D12" s="48">
        <v>18</v>
      </c>
      <c r="E12" s="42">
        <f t="shared" si="1"/>
        <v>5.5555555555555552E-2</v>
      </c>
      <c r="F12" s="68"/>
      <c r="G12" s="68"/>
      <c r="H12" s="68"/>
      <c r="I12" s="68"/>
      <c r="J12" s="69">
        <f t="shared" si="2"/>
        <v>0</v>
      </c>
      <c r="K12" s="68"/>
      <c r="L12" s="68"/>
      <c r="M12" s="68"/>
      <c r="N12" s="68"/>
      <c r="O12" s="69">
        <f t="shared" si="3"/>
        <v>0</v>
      </c>
      <c r="P12" s="68"/>
      <c r="Q12" s="68"/>
      <c r="R12" s="68"/>
      <c r="S12" s="68"/>
      <c r="T12" s="69">
        <f t="shared" si="4"/>
        <v>0</v>
      </c>
      <c r="U12" s="68"/>
      <c r="V12" s="68"/>
      <c r="W12" s="68"/>
      <c r="X12" s="68"/>
      <c r="Y12" s="69">
        <f t="shared" si="5"/>
        <v>0</v>
      </c>
      <c r="Z12" s="68"/>
      <c r="AA12" s="68" t="s">
        <v>42</v>
      </c>
      <c r="AB12" s="68"/>
      <c r="AC12" s="68"/>
      <c r="AD12" s="69">
        <f t="shared" si="6"/>
        <v>1</v>
      </c>
      <c r="AE12" s="19">
        <v>1</v>
      </c>
      <c r="AF12" s="33">
        <f t="shared" si="7"/>
        <v>0</v>
      </c>
      <c r="AG12" s="33">
        <f t="shared" si="8"/>
        <v>0</v>
      </c>
      <c r="AH12" s="33">
        <f t="shared" si="9"/>
        <v>1</v>
      </c>
      <c r="AI12" s="12"/>
    </row>
    <row r="13" spans="1:35" ht="15.75" x14ac:dyDescent="0.25">
      <c r="A13" s="13">
        <v>1</v>
      </c>
      <c r="B13" s="78" t="s">
        <v>3</v>
      </c>
      <c r="C13" s="24" t="s">
        <v>28</v>
      </c>
      <c r="D13" s="48">
        <v>18</v>
      </c>
      <c r="E13" s="42">
        <f t="shared" si="1"/>
        <v>5.5555555555555552E-2</v>
      </c>
      <c r="F13" s="68"/>
      <c r="G13" s="68"/>
      <c r="H13" s="68"/>
      <c r="I13" s="68"/>
      <c r="J13" s="69">
        <f t="shared" si="2"/>
        <v>0</v>
      </c>
      <c r="K13" s="68"/>
      <c r="L13" s="68"/>
      <c r="M13" s="68"/>
      <c r="N13" s="68"/>
      <c r="O13" s="69">
        <f t="shared" si="3"/>
        <v>0</v>
      </c>
      <c r="P13" s="33"/>
      <c r="Q13" s="68"/>
      <c r="R13" s="68"/>
      <c r="S13" s="68"/>
      <c r="T13" s="69">
        <f t="shared" si="4"/>
        <v>0</v>
      </c>
      <c r="U13" s="68"/>
      <c r="V13" s="68"/>
      <c r="W13" s="68"/>
      <c r="X13" s="68"/>
      <c r="Y13" s="69">
        <f t="shared" si="5"/>
        <v>0</v>
      </c>
      <c r="Z13" s="68"/>
      <c r="AA13" s="68"/>
      <c r="AB13" s="68" t="s">
        <v>42</v>
      </c>
      <c r="AC13" s="68"/>
      <c r="AD13" s="69">
        <f t="shared" si="6"/>
        <v>1</v>
      </c>
      <c r="AE13" s="19">
        <v>1</v>
      </c>
      <c r="AF13" s="33">
        <f t="shared" si="7"/>
        <v>0</v>
      </c>
      <c r="AG13" s="33">
        <f t="shared" si="8"/>
        <v>0</v>
      </c>
      <c r="AH13" s="33">
        <f t="shared" si="9"/>
        <v>1</v>
      </c>
      <c r="AI13" s="12"/>
    </row>
    <row r="14" spans="1:35" ht="15.75" x14ac:dyDescent="0.25">
      <c r="A14" s="13">
        <v>1</v>
      </c>
      <c r="B14" s="78" t="s">
        <v>2</v>
      </c>
      <c r="C14" s="24" t="s">
        <v>28</v>
      </c>
      <c r="D14" s="48">
        <v>18</v>
      </c>
      <c r="E14" s="42">
        <f t="shared" si="1"/>
        <v>5.5555555555555552E-2</v>
      </c>
      <c r="F14" s="68"/>
      <c r="G14" s="68"/>
      <c r="H14" s="68"/>
      <c r="I14" s="68"/>
      <c r="J14" s="69">
        <f t="shared" si="2"/>
        <v>0</v>
      </c>
      <c r="K14" s="68"/>
      <c r="L14" s="68"/>
      <c r="M14" s="68"/>
      <c r="N14" s="68"/>
      <c r="O14" s="69">
        <f t="shared" si="3"/>
        <v>0</v>
      </c>
      <c r="P14" s="68"/>
      <c r="Q14" s="68"/>
      <c r="R14" s="68"/>
      <c r="S14" s="68"/>
      <c r="T14" s="69">
        <f t="shared" si="4"/>
        <v>0</v>
      </c>
      <c r="U14" s="68"/>
      <c r="V14" s="68"/>
      <c r="W14" s="68"/>
      <c r="X14" s="68"/>
      <c r="Y14" s="69">
        <f t="shared" si="5"/>
        <v>0</v>
      </c>
      <c r="Z14" s="68" t="s">
        <v>42</v>
      </c>
      <c r="AA14" s="68"/>
      <c r="AB14" s="68"/>
      <c r="AC14" s="68"/>
      <c r="AD14" s="69">
        <f t="shared" si="6"/>
        <v>1</v>
      </c>
      <c r="AE14" s="19">
        <v>1</v>
      </c>
      <c r="AF14" s="33">
        <f t="shared" si="7"/>
        <v>0</v>
      </c>
      <c r="AG14" s="33">
        <f t="shared" si="8"/>
        <v>0</v>
      </c>
      <c r="AH14" s="33">
        <f t="shared" si="9"/>
        <v>1</v>
      </c>
      <c r="AI14" s="12"/>
    </row>
    <row r="15" spans="1:35" ht="15.75" x14ac:dyDescent="0.25">
      <c r="A15" s="13">
        <v>1</v>
      </c>
      <c r="B15" s="78" t="s">
        <v>1</v>
      </c>
      <c r="C15" s="24" t="s">
        <v>28</v>
      </c>
      <c r="D15" s="48">
        <v>36</v>
      </c>
      <c r="E15" s="42">
        <f t="shared" si="1"/>
        <v>2.7777777777777776E-2</v>
      </c>
      <c r="F15" s="68"/>
      <c r="G15" s="68"/>
      <c r="H15" s="68"/>
      <c r="I15" s="68"/>
      <c r="J15" s="69">
        <f t="shared" si="2"/>
        <v>0</v>
      </c>
      <c r="K15" s="68"/>
      <c r="L15" s="68"/>
      <c r="M15" s="68"/>
      <c r="N15" s="68"/>
      <c r="O15" s="69">
        <f t="shared" si="3"/>
        <v>0</v>
      </c>
      <c r="P15" s="68"/>
      <c r="Q15" s="33"/>
      <c r="R15" s="68"/>
      <c r="S15" s="68"/>
      <c r="T15" s="69"/>
      <c r="U15" s="68"/>
      <c r="V15" s="68"/>
      <c r="W15" s="68"/>
      <c r="X15" s="68"/>
      <c r="Y15" s="69">
        <f t="shared" si="5"/>
        <v>0</v>
      </c>
      <c r="Z15" s="68"/>
      <c r="AA15" s="68" t="s">
        <v>42</v>
      </c>
      <c r="AB15" s="68"/>
      <c r="AC15" s="68"/>
      <c r="AD15" s="69">
        <f t="shared" si="6"/>
        <v>1</v>
      </c>
      <c r="AE15" s="19">
        <v>1</v>
      </c>
      <c r="AF15" s="33">
        <f t="shared" si="7"/>
        <v>0</v>
      </c>
      <c r="AG15" s="33">
        <f t="shared" si="8"/>
        <v>0</v>
      </c>
      <c r="AH15" s="33">
        <f t="shared" si="9"/>
        <v>1</v>
      </c>
      <c r="AI15" s="12"/>
    </row>
    <row r="16" spans="1:35" ht="15.75" x14ac:dyDescent="0.25">
      <c r="A16" s="13">
        <v>1</v>
      </c>
      <c r="B16" s="78"/>
      <c r="C16" s="24"/>
      <c r="D16" s="66"/>
      <c r="E16" s="67" t="e">
        <f t="shared" ref="E16" si="10">(J16+O16+T16+Y16+AD16)/D16</f>
        <v>#DIV/0!</v>
      </c>
      <c r="F16" s="68"/>
      <c r="G16" s="68"/>
      <c r="H16" s="68"/>
      <c r="I16" s="68"/>
      <c r="J16" s="69">
        <f t="shared" ref="J16" si="11">COUNTA(F16:I16)</f>
        <v>0</v>
      </c>
      <c r="K16" s="68"/>
      <c r="L16" s="68"/>
      <c r="M16" s="68"/>
      <c r="N16" s="68"/>
      <c r="O16" s="69">
        <f t="shared" ref="O16" si="12">COUNTA(K16:N16)</f>
        <v>0</v>
      </c>
      <c r="P16" s="68"/>
      <c r="Q16" s="68"/>
      <c r="R16" s="68"/>
      <c r="S16" s="68"/>
      <c r="T16" s="69">
        <f t="shared" ref="T16" si="13">COUNTA(P16:S16)</f>
        <v>0</v>
      </c>
      <c r="U16" s="68"/>
      <c r="V16" s="68"/>
      <c r="W16" s="68"/>
      <c r="X16" s="68"/>
      <c r="Y16" s="69">
        <f t="shared" ref="Y16" si="14">COUNTA(U16:X16)</f>
        <v>0</v>
      </c>
      <c r="Z16" s="68"/>
      <c r="AA16" s="68"/>
      <c r="AB16" s="68"/>
      <c r="AC16" s="68"/>
      <c r="AD16" s="69">
        <f t="shared" si="6"/>
        <v>0</v>
      </c>
      <c r="AE16" s="19">
        <v>1</v>
      </c>
      <c r="AF16" s="33">
        <f t="shared" si="7"/>
        <v>0</v>
      </c>
      <c r="AG16" s="33">
        <f t="shared" si="8"/>
        <v>0</v>
      </c>
      <c r="AH16" s="33">
        <f t="shared" si="9"/>
        <v>0</v>
      </c>
      <c r="AI16" s="12"/>
    </row>
    <row r="17" spans="1:34" ht="15.75" x14ac:dyDescent="0.25">
      <c r="A17" s="13">
        <v>1</v>
      </c>
      <c r="B17" s="80"/>
      <c r="C17" s="70"/>
      <c r="D17" s="53"/>
      <c r="E17" s="71"/>
      <c r="F17" s="72"/>
      <c r="G17" s="72"/>
      <c r="H17" s="72"/>
      <c r="I17" s="72"/>
      <c r="J17" s="72">
        <f>SUM(J7:J16)</f>
        <v>0</v>
      </c>
      <c r="K17" s="72"/>
      <c r="L17" s="72"/>
      <c r="M17" s="72"/>
      <c r="N17" s="72"/>
      <c r="O17" s="72">
        <f>SUM(O7:O16)</f>
        <v>3</v>
      </c>
      <c r="P17" s="72"/>
      <c r="Q17" s="72"/>
      <c r="R17" s="72"/>
      <c r="S17" s="72"/>
      <c r="T17" s="72">
        <f>SUM(T7:T16)</f>
        <v>4</v>
      </c>
      <c r="U17" s="72"/>
      <c r="V17" s="72"/>
      <c r="W17" s="72"/>
      <c r="X17" s="72"/>
      <c r="Y17" s="72">
        <f>SUM(Y7:Y16)</f>
        <v>2</v>
      </c>
      <c r="Z17" s="72"/>
      <c r="AA17" s="72"/>
      <c r="AB17" s="72"/>
      <c r="AC17" s="72"/>
      <c r="AD17" s="72">
        <f>SUM(AD7:AD16)</f>
        <v>9</v>
      </c>
      <c r="AE17" s="19">
        <v>1</v>
      </c>
      <c r="AF17" s="14">
        <f>SUM(AF7:AF16)</f>
        <v>0</v>
      </c>
      <c r="AG17" s="14">
        <f>SUM(AG7:AG16)</f>
        <v>8</v>
      </c>
      <c r="AH17" s="14">
        <f>SUM(AH7:AH16)</f>
        <v>9</v>
      </c>
    </row>
  </sheetData>
  <mergeCells count="12">
    <mergeCell ref="Z5:AH5"/>
    <mergeCell ref="B6:C6"/>
    <mergeCell ref="F6:AD6"/>
    <mergeCell ref="B1:C1"/>
    <mergeCell ref="X1:AH2"/>
    <mergeCell ref="B3:E3"/>
    <mergeCell ref="F3:J3"/>
    <mergeCell ref="K3:O3"/>
    <mergeCell ref="P3:T3"/>
    <mergeCell ref="U3:Y3"/>
    <mergeCell ref="Z3:AD3"/>
    <mergeCell ref="AF3:AH3"/>
  </mergeCells>
  <conditionalFormatting sqref="B5:C7 E5:Z5 E6:AD6 C8 K7:N16 P7:S16 U7:X16 Z7:AC16 E17:AD17 B9:C17 D5:D17 E7:E16">
    <cfRule type="expression" dxfId="61" priority="2406">
      <formula>$A5&gt;$C$2</formula>
    </cfRule>
  </conditionalFormatting>
  <conditionalFormatting sqref="C2 E2">
    <cfRule type="expression" dxfId="60" priority="2407">
      <formula>LEN($C$2)=0</formula>
    </cfRule>
  </conditionalFormatting>
  <conditionalFormatting sqref="B8">
    <cfRule type="expression" dxfId="59" priority="2405">
      <formula>$A8&gt;$C$2</formula>
    </cfRule>
  </conditionalFormatting>
  <conditionalFormatting sqref="F6:AD6">
    <cfRule type="expression" dxfId="58" priority="2409">
      <formula>AND(LEN(#REF!)=0,$A6&lt;=$C$2)</formula>
    </cfRule>
  </conditionalFormatting>
  <conditionalFormatting sqref="E7:E16">
    <cfRule type="cellIs" dxfId="57" priority="2278" operator="greaterThan">
      <formula>0.1</formula>
    </cfRule>
  </conditionalFormatting>
  <conditionalFormatting sqref="AF6:AH8 AF10:AH14 AF16:AH16">
    <cfRule type="expression" dxfId="56" priority="2213">
      <formula>$AE5&gt;$C$2</formula>
    </cfRule>
  </conditionalFormatting>
  <conditionalFormatting sqref="AF17:AH17">
    <cfRule type="expression" dxfId="55" priority="2180">
      <formula>#REF!&gt;$C$2</formula>
    </cfRule>
  </conditionalFormatting>
  <conditionalFormatting sqref="AD7:AD16 F7:J16 O7:O16 T7:T16 Y7:Y16">
    <cfRule type="expression" dxfId="54" priority="2060">
      <formula>$A7&gt;$C$2</formula>
    </cfRule>
  </conditionalFormatting>
  <conditionalFormatting sqref="F16:I16 L16:N16 Z16:AC16 P16:S16 U16:X16 F7:H15 I8:I15 L7:M15 N8:N15 P7:R15 S8:S15 U7:W15 X8:X15 Z7:AB15 AC8:AC15">
    <cfRule type="expression" dxfId="53" priority="2061">
      <formula>ISTEXT(G7)</formula>
    </cfRule>
  </conditionalFormatting>
  <conditionalFormatting sqref="G16:I16 L16:N16 Q16:S16 V16:X16 AA16:AC16 G7:H15 I8:I15 L7:M15 N8:N15 Q7:R15 S8:S15 V7:W15 X8:X15 AA7:AB15 AC8:AC15">
    <cfRule type="expression" dxfId="52" priority="2062">
      <formula>ISTEXT(F7)</formula>
    </cfRule>
  </conditionalFormatting>
  <conditionalFormatting sqref="I7:I16 AC7:AC15">
    <cfRule type="expression" dxfId="51" priority="2066">
      <formula>ISTEXT(Н7)</formula>
    </cfRule>
  </conditionalFormatting>
  <conditionalFormatting sqref="K7:K16 P7:P16 U7:U16 Z7:Z16">
    <cfRule type="expression" dxfId="50" priority="2074">
      <formula>ISTEXT(I7)</formula>
    </cfRule>
  </conditionalFormatting>
  <conditionalFormatting sqref="AC16">
    <cfRule type="expression" dxfId="49" priority="2106">
      <formula>ISTEXT(Н7)</formula>
    </cfRule>
  </conditionalFormatting>
  <conditionalFormatting sqref="K7:K16">
    <cfRule type="expression" dxfId="48" priority="2111">
      <formula>ISTEXT(L7)</formula>
    </cfRule>
  </conditionalFormatting>
  <conditionalFormatting sqref="E1:E1048576">
    <cfRule type="containsErrors" dxfId="47" priority="299">
      <formula>ISERROR(E1)</formula>
    </cfRule>
  </conditionalFormatting>
  <conditionalFormatting sqref="J4">
    <cfRule type="expression" dxfId="46" priority="298">
      <formula>$A4&gt;$C$2</formula>
    </cfRule>
  </conditionalFormatting>
  <conditionalFormatting sqref="O4">
    <cfRule type="expression" dxfId="45" priority="297">
      <formula>$A4&gt;$C$2</formula>
    </cfRule>
  </conditionalFormatting>
  <conditionalFormatting sqref="T4">
    <cfRule type="expression" dxfId="44" priority="296">
      <formula>$A4&gt;$C$2</formula>
    </cfRule>
  </conditionalFormatting>
  <conditionalFormatting sqref="Y4">
    <cfRule type="expression" dxfId="43" priority="295">
      <formula>$A4&gt;$C$2</formula>
    </cfRule>
  </conditionalFormatting>
  <conditionalFormatting sqref="AD4">
    <cfRule type="expression" dxfId="42" priority="294">
      <formula>$A4&gt;$C$2</formula>
    </cfRule>
  </conditionalFormatting>
  <conditionalFormatting sqref="D2">
    <cfRule type="expression" dxfId="41" priority="293">
      <formula>LEN($C$2)=0</formula>
    </cfRule>
  </conditionalFormatting>
  <conditionalFormatting sqref="I7">
    <cfRule type="expression" dxfId="40" priority="181">
      <formula>ISTEXT(K7)</formula>
    </cfRule>
  </conditionalFormatting>
  <conditionalFormatting sqref="N7">
    <cfRule type="expression" dxfId="39" priority="190">
      <formula>ISTEXT(M7)</formula>
    </cfRule>
  </conditionalFormatting>
  <conditionalFormatting sqref="N7">
    <cfRule type="expression" dxfId="38" priority="191">
      <formula>ISTEXT(P7)</formula>
    </cfRule>
  </conditionalFormatting>
  <conditionalFormatting sqref="S7">
    <cfRule type="expression" dxfId="37" priority="200">
      <formula>ISTEXT(R7)</formula>
    </cfRule>
  </conditionalFormatting>
  <conditionalFormatting sqref="S7">
    <cfRule type="expression" dxfId="36" priority="201">
      <formula>ISTEXT(U7)</formula>
    </cfRule>
  </conditionalFormatting>
  <conditionalFormatting sqref="X7">
    <cfRule type="expression" dxfId="35" priority="210">
      <formula>ISTEXT(W7)</formula>
    </cfRule>
  </conditionalFormatting>
  <conditionalFormatting sqref="X7">
    <cfRule type="expression" dxfId="34" priority="211">
      <formula>ISTEXT(Z7)</formula>
    </cfRule>
  </conditionalFormatting>
  <conditionalFormatting sqref="AC7">
    <cfRule type="expression" dxfId="33" priority="221">
      <formula>ISTEXT(AB7)</formula>
    </cfRule>
  </conditionalFormatting>
  <conditionalFormatting sqref="AC7">
    <cfRule type="expression" dxfId="32" priority="222">
      <formula>ISTEXT(AD7)</formula>
    </cfRule>
  </conditionalFormatting>
  <conditionalFormatting sqref="AF15:AH15">
    <cfRule type="expression" dxfId="31" priority="12200">
      <formula>#REF!&gt;$C$2</formula>
    </cfRule>
  </conditionalFormatting>
  <conditionalFormatting sqref="AF9:AH9">
    <cfRule type="expression" dxfId="0" priority="12503">
      <formula>#REF!&gt;$C$2</formula>
    </cfRule>
  </conditionalFormatting>
  <dataValidations count="2">
    <dataValidation type="decimal" operator="greaterThanOrEqual" allowBlank="1" showInputMessage="1" showErrorMessage="1" prompt="Укажите число классов" sqref="C2:E2">
      <formula1>0</formula1>
    </dataValidation>
    <dataValidation type="list" allowBlank="1" showErrorMessage="1" sqref="P7:S16 U7:X16 Z7:AC16 F7:I16 K7:N16">
      <formula1>$F$1:$K$1</formula1>
    </dataValidation>
  </dataValidations>
  <pageMargins left="0.70866141732283472" right="0.70866141732283472" top="0.27" bottom="0.26" header="0" footer="0"/>
  <pageSetup paperSize="9" scale="74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AI18"/>
  <sheetViews>
    <sheetView showGridLines="0" showZeros="0" tabSelected="1" view="pageBreakPreview" zoomScale="95" zoomScaleNormal="70" zoomScaleSheetLayoutView="9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J4" sqref="AJ4"/>
    </sheetView>
  </sheetViews>
  <sheetFormatPr defaultColWidth="11.25" defaultRowHeight="15" customHeight="1" x14ac:dyDescent="0.25"/>
  <cols>
    <col min="1" max="1" width="5.75" hidden="1" customWidth="1"/>
    <col min="2" max="2" width="42" customWidth="1"/>
    <col min="3" max="3" width="12" customWidth="1"/>
    <col min="4" max="4" width="12" style="50" customWidth="1"/>
    <col min="5" max="5" width="12" style="11" customWidth="1"/>
    <col min="6" max="30" width="2.75" style="12" customWidth="1"/>
    <col min="31" max="31" width="3.25" hidden="1" customWidth="1"/>
    <col min="32" max="34" width="5" style="8" customWidth="1"/>
  </cols>
  <sheetData>
    <row r="1" spans="1:35" ht="32.25" customHeight="1" x14ac:dyDescent="0.25">
      <c r="A1" s="13"/>
      <c r="B1" s="130" t="s">
        <v>23</v>
      </c>
      <c r="C1" s="131"/>
      <c r="D1" s="97"/>
      <c r="E1" s="98" t="s">
        <v>31</v>
      </c>
      <c r="F1" s="32" t="s">
        <v>40</v>
      </c>
      <c r="G1" s="32" t="s">
        <v>44</v>
      </c>
      <c r="H1" s="32" t="s">
        <v>42</v>
      </c>
      <c r="I1" s="15"/>
      <c r="J1" s="15"/>
      <c r="K1" s="15"/>
      <c r="L1" s="15"/>
      <c r="M1" s="15"/>
      <c r="N1" s="15"/>
      <c r="O1" s="15"/>
      <c r="P1" s="15"/>
      <c r="Q1" s="15"/>
      <c r="R1" s="8"/>
      <c r="S1" s="8"/>
      <c r="T1" s="16"/>
      <c r="U1" s="16"/>
      <c r="V1" s="16"/>
      <c r="W1" s="16"/>
      <c r="X1" s="116" t="s">
        <v>46</v>
      </c>
      <c r="Y1" s="116"/>
      <c r="Z1" s="116"/>
      <c r="AA1" s="116"/>
      <c r="AB1" s="116"/>
      <c r="AC1" s="116"/>
      <c r="AD1" s="116"/>
      <c r="AE1" s="116"/>
      <c r="AF1" s="116"/>
      <c r="AG1" s="116"/>
      <c r="AH1" s="116"/>
    </row>
    <row r="2" spans="1:35" ht="102.6" customHeight="1" x14ac:dyDescent="0.25">
      <c r="A2" s="13"/>
      <c r="B2" s="18" t="s">
        <v>33</v>
      </c>
      <c r="C2" s="41">
        <v>5</v>
      </c>
      <c r="D2" s="51"/>
      <c r="E2" s="7"/>
      <c r="F2" s="93" t="s">
        <v>39</v>
      </c>
      <c r="G2" s="93" t="s">
        <v>43</v>
      </c>
      <c r="H2" s="93" t="s">
        <v>41</v>
      </c>
      <c r="I2" s="92"/>
      <c r="J2" s="92"/>
      <c r="K2" s="92"/>
      <c r="L2" s="8"/>
      <c r="M2" s="8"/>
      <c r="N2" s="8"/>
      <c r="O2" s="8"/>
      <c r="P2" s="8"/>
      <c r="Q2" s="8"/>
      <c r="R2" s="8"/>
      <c r="S2" s="8"/>
      <c r="T2" s="16"/>
      <c r="U2" s="16"/>
      <c r="V2" s="16"/>
      <c r="W2" s="16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</row>
    <row r="3" spans="1:35" s="19" customFormat="1" ht="16.5" customHeight="1" x14ac:dyDescent="0.25">
      <c r="A3" s="24"/>
      <c r="B3" s="119" t="s">
        <v>22</v>
      </c>
      <c r="C3" s="119"/>
      <c r="D3" s="119"/>
      <c r="E3" s="119"/>
      <c r="F3" s="120" t="s">
        <v>21</v>
      </c>
      <c r="G3" s="121"/>
      <c r="H3" s="121"/>
      <c r="I3" s="121"/>
      <c r="J3" s="121"/>
      <c r="K3" s="120" t="s">
        <v>20</v>
      </c>
      <c r="L3" s="121"/>
      <c r="M3" s="121"/>
      <c r="N3" s="121"/>
      <c r="O3" s="121"/>
      <c r="P3" s="120" t="s">
        <v>19</v>
      </c>
      <c r="Q3" s="121"/>
      <c r="R3" s="121"/>
      <c r="S3" s="121"/>
      <c r="T3" s="121"/>
      <c r="U3" s="120" t="s">
        <v>18</v>
      </c>
      <c r="V3" s="121"/>
      <c r="W3" s="121"/>
      <c r="X3" s="121"/>
      <c r="Y3" s="121"/>
      <c r="Z3" s="120" t="s">
        <v>17</v>
      </c>
      <c r="AA3" s="121"/>
      <c r="AB3" s="121"/>
      <c r="AC3" s="121"/>
      <c r="AD3" s="121"/>
      <c r="AF3" s="122" t="s">
        <v>29</v>
      </c>
      <c r="AG3" s="123"/>
      <c r="AH3" s="123"/>
    </row>
    <row r="4" spans="1:35" ht="116.25" customHeight="1" x14ac:dyDescent="0.25">
      <c r="A4" s="13"/>
      <c r="B4" s="20" t="s">
        <v>16</v>
      </c>
      <c r="C4" s="21" t="s">
        <v>15</v>
      </c>
      <c r="D4" s="44" t="s">
        <v>26</v>
      </c>
      <c r="E4" s="22" t="s">
        <v>27</v>
      </c>
      <c r="F4" s="23" t="s">
        <v>14</v>
      </c>
      <c r="G4" s="23" t="s">
        <v>13</v>
      </c>
      <c r="H4" s="23" t="s">
        <v>12</v>
      </c>
      <c r="I4" s="23" t="s">
        <v>11</v>
      </c>
      <c r="J4" s="94" t="s">
        <v>10</v>
      </c>
      <c r="K4" s="23" t="s">
        <v>14</v>
      </c>
      <c r="L4" s="23" t="s">
        <v>13</v>
      </c>
      <c r="M4" s="23" t="s">
        <v>12</v>
      </c>
      <c r="N4" s="23" t="s">
        <v>11</v>
      </c>
      <c r="O4" s="94" t="s">
        <v>10</v>
      </c>
      <c r="P4" s="23" t="s">
        <v>14</v>
      </c>
      <c r="Q4" s="23" t="s">
        <v>13</v>
      </c>
      <c r="R4" s="23" t="s">
        <v>12</v>
      </c>
      <c r="S4" s="23" t="s">
        <v>11</v>
      </c>
      <c r="T4" s="43" t="s">
        <v>10</v>
      </c>
      <c r="U4" s="23" t="s">
        <v>14</v>
      </c>
      <c r="V4" s="23" t="s">
        <v>13</v>
      </c>
      <c r="W4" s="23" t="s">
        <v>12</v>
      </c>
      <c r="X4" s="23" t="s">
        <v>11</v>
      </c>
      <c r="Y4" s="43" t="s">
        <v>10</v>
      </c>
      <c r="Z4" s="23" t="s">
        <v>14</v>
      </c>
      <c r="AA4" s="23" t="s">
        <v>13</v>
      </c>
      <c r="AB4" s="23" t="s">
        <v>12</v>
      </c>
      <c r="AC4" s="23" t="s">
        <v>11</v>
      </c>
      <c r="AD4" s="43" t="s">
        <v>10</v>
      </c>
      <c r="AF4" s="25" t="str">
        <f>F2</f>
        <v>всероссийские проверочные</v>
      </c>
      <c r="AG4" s="25" t="str">
        <f t="shared" ref="AG4:AH4" si="0">G2</f>
        <v>контрольные работы</v>
      </c>
      <c r="AH4" s="25" t="str">
        <f t="shared" si="0"/>
        <v>промежуточная аттестация</v>
      </c>
    </row>
    <row r="5" spans="1:35" ht="15.75" x14ac:dyDescent="0.25">
      <c r="A5" s="13"/>
      <c r="B5" s="26" t="s">
        <v>34</v>
      </c>
      <c r="C5" s="27"/>
      <c r="D5" s="45"/>
      <c r="E5" s="28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27"/>
      <c r="AA5" s="127"/>
      <c r="AB5" s="127"/>
      <c r="AC5" s="127"/>
      <c r="AD5" s="127"/>
      <c r="AE5" s="127"/>
      <c r="AF5" s="127"/>
      <c r="AG5" s="127"/>
      <c r="AH5" s="127"/>
    </row>
    <row r="6" spans="1:35" ht="15.75" x14ac:dyDescent="0.25">
      <c r="A6" s="13">
        <v>1</v>
      </c>
      <c r="B6" s="133" t="s">
        <v>24</v>
      </c>
      <c r="C6" s="125"/>
      <c r="D6" s="46"/>
      <c r="E6" s="29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30">
        <v>1</v>
      </c>
      <c r="AF6" s="31"/>
      <c r="AG6" s="31"/>
      <c r="AH6" s="31"/>
    </row>
    <row r="7" spans="1:35" ht="15.75" x14ac:dyDescent="0.25">
      <c r="A7" s="13">
        <v>1</v>
      </c>
      <c r="B7" s="6" t="s">
        <v>9</v>
      </c>
      <c r="C7" s="5" t="s">
        <v>34</v>
      </c>
      <c r="D7" s="47">
        <v>90</v>
      </c>
      <c r="E7" s="42">
        <f>(J7+O7+T7+Y7+AD7)/D7</f>
        <v>5.5555555555555552E-2</v>
      </c>
      <c r="F7" s="35"/>
      <c r="G7" s="35"/>
      <c r="H7" s="81"/>
      <c r="I7" s="35"/>
      <c r="J7" s="36">
        <f t="shared" ref="J7:J17" si="1">COUNTA(F7:I7)</f>
        <v>0</v>
      </c>
      <c r="K7" s="35"/>
      <c r="L7" s="35" t="s">
        <v>44</v>
      </c>
      <c r="M7" s="35" t="s">
        <v>25</v>
      </c>
      <c r="N7" s="35"/>
      <c r="O7" s="36">
        <f t="shared" ref="O7:O17" si="2">COUNTA(K7:N7)</f>
        <v>2</v>
      </c>
      <c r="P7" s="35"/>
      <c r="Q7" s="35" t="s">
        <v>44</v>
      </c>
      <c r="R7" s="35"/>
      <c r="S7" s="81"/>
      <c r="T7" s="36">
        <f t="shared" ref="T7:T17" si="3">COUNTA(P7:S7)</f>
        <v>1</v>
      </c>
      <c r="U7" s="35"/>
      <c r="V7" s="35"/>
      <c r="W7" s="35" t="s">
        <v>40</v>
      </c>
      <c r="X7" s="35"/>
      <c r="Y7" s="36">
        <f t="shared" ref="Y7:Y17" si="4">COUNTA(U7:X7)</f>
        <v>1</v>
      </c>
      <c r="Z7" s="35"/>
      <c r="AA7" s="35"/>
      <c r="AB7" s="35" t="s">
        <v>42</v>
      </c>
      <c r="AC7" s="35"/>
      <c r="AD7" s="37">
        <f t="shared" ref="AD7:AD17" si="5">COUNTA(Z7:AC7)</f>
        <v>1</v>
      </c>
      <c r="AE7">
        <v>1</v>
      </c>
      <c r="AF7" s="34">
        <f>COUNTIF(F7:AD7,$F$1)</f>
        <v>1</v>
      </c>
      <c r="AG7" s="34">
        <f>COUNTIF(F7:AD7,$G$1)</f>
        <v>2</v>
      </c>
      <c r="AH7" s="34">
        <f>COUNTIF(F7:AD7,$H$1)</f>
        <v>1</v>
      </c>
      <c r="AI7" s="12"/>
    </row>
    <row r="8" spans="1:35" ht="15.75" x14ac:dyDescent="0.25">
      <c r="A8" s="13">
        <v>1</v>
      </c>
      <c r="B8" s="6" t="s">
        <v>8</v>
      </c>
      <c r="C8" s="3" t="s">
        <v>34</v>
      </c>
      <c r="D8" s="48">
        <v>54</v>
      </c>
      <c r="E8" s="42">
        <f t="shared" ref="E8:E17" si="6">(J8+O8+T8+Y8+AD8)/D8</f>
        <v>3.7037037037037035E-2</v>
      </c>
      <c r="F8" s="35"/>
      <c r="G8" s="81"/>
      <c r="H8" s="35"/>
      <c r="I8" s="35"/>
      <c r="J8" s="36">
        <f t="shared" si="1"/>
        <v>0</v>
      </c>
      <c r="K8" s="35"/>
      <c r="L8" s="81"/>
      <c r="M8" s="35"/>
      <c r="N8" s="35"/>
      <c r="O8" s="36">
        <f t="shared" si="2"/>
        <v>0</v>
      </c>
      <c r="P8" s="35"/>
      <c r="Q8" s="35"/>
      <c r="R8" s="81" t="s">
        <v>44</v>
      </c>
      <c r="S8" s="35"/>
      <c r="T8" s="36">
        <f t="shared" si="3"/>
        <v>1</v>
      </c>
      <c r="U8" s="35"/>
      <c r="V8" s="35"/>
      <c r="W8" s="35"/>
      <c r="X8" s="35"/>
      <c r="Y8" s="36">
        <f t="shared" si="4"/>
        <v>0</v>
      </c>
      <c r="Z8" s="35"/>
      <c r="AA8" s="35" t="s">
        <v>42</v>
      </c>
      <c r="AB8" s="35"/>
      <c r="AC8" s="35"/>
      <c r="AD8" s="37">
        <f t="shared" si="5"/>
        <v>1</v>
      </c>
      <c r="AE8">
        <v>1</v>
      </c>
      <c r="AF8" s="34">
        <f t="shared" ref="AF8:AF17" si="7">COUNTIF(F8:AD8,$F$1)</f>
        <v>0</v>
      </c>
      <c r="AG8" s="34">
        <f t="shared" ref="AG8:AG17" si="8">COUNTIF(F8:AD8,$G$1)</f>
        <v>1</v>
      </c>
      <c r="AH8" s="34">
        <f t="shared" ref="AH8:AH17" si="9">COUNTIF(F8:AD8,$H$1)</f>
        <v>1</v>
      </c>
      <c r="AI8" s="12"/>
    </row>
    <row r="9" spans="1:35" ht="15.75" x14ac:dyDescent="0.25">
      <c r="A9" s="13">
        <v>1</v>
      </c>
      <c r="B9" s="4" t="s">
        <v>7</v>
      </c>
      <c r="C9" s="3" t="s">
        <v>34</v>
      </c>
      <c r="D9" s="48">
        <v>36</v>
      </c>
      <c r="E9" s="42">
        <f t="shared" si="6"/>
        <v>5.5555555555555552E-2</v>
      </c>
      <c r="F9" s="35"/>
      <c r="G9" s="35"/>
      <c r="H9" s="35"/>
      <c r="I9" s="35"/>
      <c r="J9" s="36">
        <f t="shared" si="1"/>
        <v>0</v>
      </c>
      <c r="K9" s="35"/>
      <c r="L9" s="35"/>
      <c r="M9" s="35"/>
      <c r="N9" s="35"/>
      <c r="O9" s="36">
        <f t="shared" si="2"/>
        <v>0</v>
      </c>
      <c r="P9" s="35" t="s">
        <v>44</v>
      </c>
      <c r="Q9" s="35"/>
      <c r="R9" s="35"/>
      <c r="S9" s="35"/>
      <c r="T9" s="36">
        <f t="shared" si="3"/>
        <v>1</v>
      </c>
      <c r="U9" s="35"/>
      <c r="V9" s="35"/>
      <c r="W9" s="35"/>
      <c r="X9" s="35"/>
      <c r="Y9" s="36">
        <f t="shared" si="4"/>
        <v>0</v>
      </c>
      <c r="Z9" s="35" t="s">
        <v>42</v>
      </c>
      <c r="AA9" s="35"/>
      <c r="AB9" s="35"/>
      <c r="AC9" s="35"/>
      <c r="AD9" s="37">
        <f t="shared" si="5"/>
        <v>1</v>
      </c>
      <c r="AE9">
        <v>1</v>
      </c>
      <c r="AF9" s="34">
        <f t="shared" si="7"/>
        <v>0</v>
      </c>
      <c r="AG9" s="34">
        <f t="shared" si="8"/>
        <v>1</v>
      </c>
      <c r="AH9" s="34">
        <f t="shared" si="9"/>
        <v>1</v>
      </c>
      <c r="AI9" s="12"/>
    </row>
    <row r="10" spans="1:35" ht="15.75" x14ac:dyDescent="0.25">
      <c r="A10" s="13">
        <v>1</v>
      </c>
      <c r="B10" s="4" t="s">
        <v>6</v>
      </c>
      <c r="C10" s="3" t="s">
        <v>34</v>
      </c>
      <c r="D10" s="48">
        <v>72</v>
      </c>
      <c r="E10" s="42">
        <f t="shared" si="6"/>
        <v>5.5555555555555552E-2</v>
      </c>
      <c r="F10" s="35"/>
      <c r="G10" s="35"/>
      <c r="H10" s="35"/>
      <c r="I10" s="35"/>
      <c r="J10" s="36">
        <f t="shared" si="1"/>
        <v>0</v>
      </c>
      <c r="K10" s="35"/>
      <c r="L10" s="35"/>
      <c r="M10" s="35" t="s">
        <v>44</v>
      </c>
      <c r="N10" s="35" t="s">
        <v>25</v>
      </c>
      <c r="O10" s="36">
        <f t="shared" si="2"/>
        <v>2</v>
      </c>
      <c r="P10" s="35"/>
      <c r="Q10" s="35"/>
      <c r="R10" s="35"/>
      <c r="S10" s="35"/>
      <c r="T10" s="36">
        <f t="shared" si="3"/>
        <v>0</v>
      </c>
      <c r="U10" s="35" t="s">
        <v>40</v>
      </c>
      <c r="V10" s="35"/>
      <c r="W10" s="35"/>
      <c r="X10" s="35"/>
      <c r="Y10" s="36">
        <f t="shared" si="4"/>
        <v>1</v>
      </c>
      <c r="Z10" s="35"/>
      <c r="AA10" s="35" t="s">
        <v>42</v>
      </c>
      <c r="AB10" s="35"/>
      <c r="AC10" s="35"/>
      <c r="AD10" s="37">
        <f t="shared" si="5"/>
        <v>1</v>
      </c>
      <c r="AE10">
        <v>1</v>
      </c>
      <c r="AF10" s="34">
        <f t="shared" si="7"/>
        <v>1</v>
      </c>
      <c r="AG10" s="34">
        <f t="shared" si="8"/>
        <v>1</v>
      </c>
      <c r="AH10" s="34">
        <f t="shared" si="9"/>
        <v>1</v>
      </c>
      <c r="AI10" s="12"/>
    </row>
    <row r="11" spans="1:35" ht="15.75" x14ac:dyDescent="0.25">
      <c r="A11" s="13">
        <v>1</v>
      </c>
      <c r="B11" s="4" t="s">
        <v>5</v>
      </c>
      <c r="C11" s="3" t="s">
        <v>34</v>
      </c>
      <c r="D11" s="48">
        <v>36</v>
      </c>
      <c r="E11" s="42">
        <f t="shared" si="6"/>
        <v>8.3333333333333329E-2</v>
      </c>
      <c r="F11" s="35"/>
      <c r="G11" s="35"/>
      <c r="H11" s="35"/>
      <c r="I11" s="35"/>
      <c r="J11" s="36">
        <f t="shared" si="1"/>
        <v>0</v>
      </c>
      <c r="K11" s="35" t="s">
        <v>44</v>
      </c>
      <c r="L11" s="35"/>
      <c r="M11" s="35"/>
      <c r="N11" s="35"/>
      <c r="O11" s="36">
        <f t="shared" si="2"/>
        <v>1</v>
      </c>
      <c r="P11" s="35"/>
      <c r="Q11" s="35"/>
      <c r="R11" s="35"/>
      <c r="S11" s="35"/>
      <c r="T11" s="36">
        <f t="shared" si="3"/>
        <v>0</v>
      </c>
      <c r="U11" s="35"/>
      <c r="V11" s="35"/>
      <c r="W11" s="35" t="s">
        <v>40</v>
      </c>
      <c r="X11" s="35"/>
      <c r="Y11" s="36">
        <f t="shared" si="4"/>
        <v>1</v>
      </c>
      <c r="Z11" s="35"/>
      <c r="AA11" s="35"/>
      <c r="AB11" s="35" t="s">
        <v>42</v>
      </c>
      <c r="AC11" s="35"/>
      <c r="AD11" s="37">
        <f t="shared" si="5"/>
        <v>1</v>
      </c>
      <c r="AE11">
        <v>1</v>
      </c>
      <c r="AF11" s="34">
        <f t="shared" si="7"/>
        <v>1</v>
      </c>
      <c r="AG11" s="34">
        <f t="shared" si="8"/>
        <v>1</v>
      </c>
      <c r="AH11" s="34">
        <f t="shared" si="9"/>
        <v>1</v>
      </c>
      <c r="AI11" s="12"/>
    </row>
    <row r="12" spans="1:35" ht="15.75" x14ac:dyDescent="0.25">
      <c r="A12" s="13">
        <v>1</v>
      </c>
      <c r="B12" s="4" t="s">
        <v>4</v>
      </c>
      <c r="C12" s="3" t="s">
        <v>34</v>
      </c>
      <c r="D12" s="48">
        <v>18</v>
      </c>
      <c r="E12" s="42">
        <f t="shared" si="6"/>
        <v>5.5555555555555552E-2</v>
      </c>
      <c r="F12" s="35"/>
      <c r="G12" s="35"/>
      <c r="H12" s="35"/>
      <c r="I12" s="35"/>
      <c r="J12" s="36">
        <f t="shared" si="1"/>
        <v>0</v>
      </c>
      <c r="K12" s="35"/>
      <c r="L12" s="35"/>
      <c r="M12" s="35"/>
      <c r="N12" s="35"/>
      <c r="O12" s="36">
        <f t="shared" si="2"/>
        <v>0</v>
      </c>
      <c r="P12" s="35"/>
      <c r="Q12" s="35"/>
      <c r="R12" s="35"/>
      <c r="S12" s="35"/>
      <c r="T12" s="36">
        <f t="shared" si="3"/>
        <v>0</v>
      </c>
      <c r="U12" s="35"/>
      <c r="V12" s="35"/>
      <c r="W12" s="35"/>
      <c r="X12" s="35"/>
      <c r="Y12" s="36">
        <f t="shared" si="4"/>
        <v>0</v>
      </c>
      <c r="Z12" s="35"/>
      <c r="AA12" s="35" t="s">
        <v>42</v>
      </c>
      <c r="AB12" s="35"/>
      <c r="AC12" s="35"/>
      <c r="AD12" s="37">
        <f t="shared" si="5"/>
        <v>1</v>
      </c>
      <c r="AE12">
        <v>1</v>
      </c>
      <c r="AF12" s="34">
        <f t="shared" si="7"/>
        <v>0</v>
      </c>
      <c r="AG12" s="34">
        <f t="shared" si="8"/>
        <v>0</v>
      </c>
      <c r="AH12" s="34">
        <f t="shared" si="9"/>
        <v>1</v>
      </c>
      <c r="AI12" s="12"/>
    </row>
    <row r="13" spans="1:35" ht="15.75" x14ac:dyDescent="0.25">
      <c r="A13" s="13">
        <v>1</v>
      </c>
      <c r="B13" s="4" t="s">
        <v>3</v>
      </c>
      <c r="C13" s="3" t="s">
        <v>34</v>
      </c>
      <c r="D13" s="48">
        <v>18</v>
      </c>
      <c r="E13" s="42">
        <f t="shared" si="6"/>
        <v>5.5555555555555552E-2</v>
      </c>
      <c r="F13" s="35"/>
      <c r="G13" s="35"/>
      <c r="H13" s="35"/>
      <c r="I13" s="35"/>
      <c r="J13" s="36">
        <f t="shared" si="1"/>
        <v>0</v>
      </c>
      <c r="K13" s="35"/>
      <c r="L13" s="35"/>
      <c r="M13" s="35"/>
      <c r="N13" s="35"/>
      <c r="O13" s="36">
        <f t="shared" si="2"/>
        <v>0</v>
      </c>
      <c r="P13" s="35"/>
      <c r="Q13" s="35"/>
      <c r="R13" s="35"/>
      <c r="S13" s="35"/>
      <c r="T13" s="36">
        <f t="shared" si="3"/>
        <v>0</v>
      </c>
      <c r="U13" s="35"/>
      <c r="V13" s="35"/>
      <c r="W13" s="35"/>
      <c r="X13" s="35"/>
      <c r="Y13" s="36">
        <f t="shared" si="4"/>
        <v>0</v>
      </c>
      <c r="Z13" s="35" t="s">
        <v>42</v>
      </c>
      <c r="AA13" s="35"/>
      <c r="AB13" s="35"/>
      <c r="AC13" s="35"/>
      <c r="AD13" s="37">
        <f t="shared" si="5"/>
        <v>1</v>
      </c>
      <c r="AE13">
        <v>1</v>
      </c>
      <c r="AF13" s="34">
        <f t="shared" si="7"/>
        <v>0</v>
      </c>
      <c r="AG13" s="34">
        <f t="shared" si="8"/>
        <v>0</v>
      </c>
      <c r="AH13" s="34">
        <f t="shared" si="9"/>
        <v>1</v>
      </c>
      <c r="AI13" s="12"/>
    </row>
    <row r="14" spans="1:35" ht="15.75" x14ac:dyDescent="0.25">
      <c r="A14" s="13">
        <v>1</v>
      </c>
      <c r="B14" s="4" t="s">
        <v>2</v>
      </c>
      <c r="C14" s="3" t="s">
        <v>34</v>
      </c>
      <c r="D14" s="48">
        <v>18</v>
      </c>
      <c r="E14" s="42">
        <f t="shared" si="6"/>
        <v>5.5555555555555552E-2</v>
      </c>
      <c r="F14" s="35"/>
      <c r="G14" s="35"/>
      <c r="H14" s="35"/>
      <c r="I14" s="35"/>
      <c r="J14" s="36">
        <f t="shared" si="1"/>
        <v>0</v>
      </c>
      <c r="K14" s="35"/>
      <c r="L14" s="35"/>
      <c r="M14" s="35"/>
      <c r="N14" s="35"/>
      <c r="O14" s="36">
        <f t="shared" si="2"/>
        <v>0</v>
      </c>
      <c r="P14" s="35"/>
      <c r="Q14" s="35"/>
      <c r="R14" s="35"/>
      <c r="S14" s="35"/>
      <c r="T14" s="36">
        <f t="shared" si="3"/>
        <v>0</v>
      </c>
      <c r="U14" s="35"/>
      <c r="V14" s="35"/>
      <c r="W14" s="35"/>
      <c r="X14" s="35"/>
      <c r="Y14" s="36">
        <f t="shared" si="4"/>
        <v>0</v>
      </c>
      <c r="Z14" s="35" t="s">
        <v>42</v>
      </c>
      <c r="AA14" s="35"/>
      <c r="AB14" s="35"/>
      <c r="AC14" s="35"/>
      <c r="AD14" s="37">
        <f t="shared" si="5"/>
        <v>1</v>
      </c>
      <c r="AE14">
        <v>1</v>
      </c>
      <c r="AF14" s="34">
        <f t="shared" si="7"/>
        <v>0</v>
      </c>
      <c r="AG14" s="34">
        <f t="shared" si="8"/>
        <v>0</v>
      </c>
      <c r="AH14" s="34">
        <f t="shared" si="9"/>
        <v>1</v>
      </c>
      <c r="AI14" s="12"/>
    </row>
    <row r="15" spans="1:35" ht="15.75" x14ac:dyDescent="0.25">
      <c r="A15" s="13">
        <v>1</v>
      </c>
      <c r="B15" s="4" t="s">
        <v>37</v>
      </c>
      <c r="C15" s="3" t="s">
        <v>34</v>
      </c>
      <c r="D15" s="48">
        <v>18</v>
      </c>
      <c r="E15" s="42">
        <f t="shared" si="6"/>
        <v>5.5555555555555552E-2</v>
      </c>
      <c r="F15" s="35"/>
      <c r="G15" s="35"/>
      <c r="H15" s="35"/>
      <c r="I15" s="35"/>
      <c r="J15" s="36">
        <f t="shared" si="1"/>
        <v>0</v>
      </c>
      <c r="K15" s="35"/>
      <c r="L15" s="35"/>
      <c r="M15" s="35"/>
      <c r="N15" s="35"/>
      <c r="O15" s="36">
        <f t="shared" si="2"/>
        <v>0</v>
      </c>
      <c r="P15" s="35"/>
      <c r="Q15" s="35"/>
      <c r="R15" s="35"/>
      <c r="S15" s="35"/>
      <c r="T15" s="36">
        <f t="shared" si="3"/>
        <v>0</v>
      </c>
      <c r="U15" s="35"/>
      <c r="V15" s="35"/>
      <c r="W15" s="35"/>
      <c r="X15" s="35"/>
      <c r="Y15" s="36">
        <f t="shared" si="4"/>
        <v>0</v>
      </c>
      <c r="Z15" s="35"/>
      <c r="AA15" s="35"/>
      <c r="AB15" s="35" t="s">
        <v>42</v>
      </c>
      <c r="AC15" s="35"/>
      <c r="AD15" s="37">
        <f t="shared" si="5"/>
        <v>1</v>
      </c>
      <c r="AE15">
        <v>1</v>
      </c>
      <c r="AF15" s="34">
        <f t="shared" si="7"/>
        <v>0</v>
      </c>
      <c r="AG15" s="34">
        <f t="shared" si="8"/>
        <v>0</v>
      </c>
      <c r="AH15" s="34">
        <f t="shared" si="9"/>
        <v>1</v>
      </c>
      <c r="AI15" s="12"/>
    </row>
    <row r="16" spans="1:35" ht="15.75" x14ac:dyDescent="0.25">
      <c r="A16" s="13">
        <v>1</v>
      </c>
      <c r="B16" s="4" t="s">
        <v>1</v>
      </c>
      <c r="C16" s="3" t="s">
        <v>34</v>
      </c>
      <c r="D16" s="48">
        <v>54</v>
      </c>
      <c r="E16" s="42">
        <f t="shared" si="6"/>
        <v>1.8518518518518517E-2</v>
      </c>
      <c r="F16" s="35"/>
      <c r="G16" s="35"/>
      <c r="H16" s="35"/>
      <c r="I16" s="35"/>
      <c r="J16" s="36">
        <f t="shared" si="1"/>
        <v>0</v>
      </c>
      <c r="K16" s="81"/>
      <c r="L16" s="35"/>
      <c r="M16" s="35"/>
      <c r="N16" s="35"/>
      <c r="O16" s="36">
        <f t="shared" si="2"/>
        <v>0</v>
      </c>
      <c r="P16" s="35"/>
      <c r="Q16" s="35"/>
      <c r="R16" s="81"/>
      <c r="S16" s="35"/>
      <c r="T16" s="36">
        <f t="shared" si="3"/>
        <v>0</v>
      </c>
      <c r="U16" s="35"/>
      <c r="V16" s="35"/>
      <c r="W16" s="35"/>
      <c r="X16" s="35"/>
      <c r="Y16" s="36">
        <f t="shared" si="4"/>
        <v>0</v>
      </c>
      <c r="Z16" s="35"/>
      <c r="AA16" s="35" t="s">
        <v>42</v>
      </c>
      <c r="AB16" s="35"/>
      <c r="AC16" s="35"/>
      <c r="AD16" s="37">
        <f t="shared" si="5"/>
        <v>1</v>
      </c>
      <c r="AE16">
        <v>1</v>
      </c>
      <c r="AF16" s="34">
        <f t="shared" si="7"/>
        <v>0</v>
      </c>
      <c r="AG16" s="34">
        <f t="shared" si="8"/>
        <v>0</v>
      </c>
      <c r="AH16" s="34">
        <f t="shared" si="9"/>
        <v>1</v>
      </c>
      <c r="AI16" s="12"/>
    </row>
    <row r="17" spans="1:35" ht="15.75" x14ac:dyDescent="0.25">
      <c r="A17" s="13">
        <v>1</v>
      </c>
      <c r="B17" s="3"/>
      <c r="C17" s="3" t="s">
        <v>34</v>
      </c>
      <c r="D17" s="48"/>
      <c r="E17" s="42" t="e">
        <f t="shared" si="6"/>
        <v>#DIV/0!</v>
      </c>
      <c r="F17" s="35"/>
      <c r="G17" s="35"/>
      <c r="H17" s="35"/>
      <c r="I17" s="35"/>
      <c r="J17" s="38">
        <f t="shared" si="1"/>
        <v>0</v>
      </c>
      <c r="K17" s="35"/>
      <c r="L17" s="35"/>
      <c r="M17" s="35"/>
      <c r="N17" s="35"/>
      <c r="O17" s="38">
        <f t="shared" si="2"/>
        <v>0</v>
      </c>
      <c r="P17" s="35"/>
      <c r="Q17" s="35"/>
      <c r="R17" s="35"/>
      <c r="S17" s="35"/>
      <c r="T17" s="38">
        <f t="shared" si="3"/>
        <v>0</v>
      </c>
      <c r="U17" s="35"/>
      <c r="V17" s="35"/>
      <c r="W17" s="35"/>
      <c r="X17" s="35"/>
      <c r="Y17" s="38">
        <f t="shared" si="4"/>
        <v>0</v>
      </c>
      <c r="Z17" s="35"/>
      <c r="AA17" s="35"/>
      <c r="AB17" s="35"/>
      <c r="AC17" s="35"/>
      <c r="AD17" s="39">
        <f t="shared" si="5"/>
        <v>0</v>
      </c>
      <c r="AE17">
        <v>1</v>
      </c>
      <c r="AF17" s="34">
        <f t="shared" si="7"/>
        <v>0</v>
      </c>
      <c r="AG17" s="34">
        <f t="shared" si="8"/>
        <v>0</v>
      </c>
      <c r="AH17" s="34">
        <f t="shared" si="9"/>
        <v>0</v>
      </c>
      <c r="AI17" s="12"/>
    </row>
    <row r="18" spans="1:35" ht="15.75" x14ac:dyDescent="0.25">
      <c r="A18" s="13">
        <v>1</v>
      </c>
      <c r="B18" s="2"/>
      <c r="C18" s="1"/>
      <c r="D18" s="49"/>
      <c r="E18" s="9"/>
      <c r="F18" s="10"/>
      <c r="G18" s="10"/>
      <c r="H18" s="10"/>
      <c r="I18" s="10"/>
      <c r="J18" s="10">
        <f>SUM(J7:J17)</f>
        <v>0</v>
      </c>
      <c r="K18" s="10"/>
      <c r="L18" s="10"/>
      <c r="M18" s="10"/>
      <c r="N18" s="10"/>
      <c r="O18" s="10">
        <f>SUM(O7:O17)</f>
        <v>5</v>
      </c>
      <c r="P18" s="10"/>
      <c r="Q18" s="10"/>
      <c r="R18" s="10"/>
      <c r="S18" s="10"/>
      <c r="T18" s="10">
        <f>SUM(T7:T17)</f>
        <v>3</v>
      </c>
      <c r="U18" s="10"/>
      <c r="V18" s="10"/>
      <c r="W18" s="10"/>
      <c r="X18" s="10"/>
      <c r="Y18" s="10">
        <f>SUM(Y7:Y17)</f>
        <v>3</v>
      </c>
      <c r="Z18" s="10"/>
      <c r="AA18" s="10"/>
      <c r="AB18" s="10"/>
      <c r="AC18" s="10"/>
      <c r="AD18" s="10">
        <f>SUM(AD7:AD17)</f>
        <v>10</v>
      </c>
      <c r="AE18">
        <v>1</v>
      </c>
      <c r="AF18" s="14">
        <f>SUM(AF7:AF17)</f>
        <v>3</v>
      </c>
      <c r="AG18" s="14">
        <f>SUM(AG7:AG17)</f>
        <v>6</v>
      </c>
      <c r="AH18" s="14">
        <f>SUM(AH7:AH17)</f>
        <v>10</v>
      </c>
    </row>
  </sheetData>
  <mergeCells count="12">
    <mergeCell ref="Z5:AH5"/>
    <mergeCell ref="B6:C6"/>
    <mergeCell ref="F6:AD6"/>
    <mergeCell ref="B1:C1"/>
    <mergeCell ref="X1:AH2"/>
    <mergeCell ref="B3:E3"/>
    <mergeCell ref="F3:J3"/>
    <mergeCell ref="K3:O3"/>
    <mergeCell ref="P3:T3"/>
    <mergeCell ref="U3:Y3"/>
    <mergeCell ref="Z3:AD3"/>
    <mergeCell ref="AF3:AH3"/>
  </mergeCells>
  <conditionalFormatting sqref="B5:C7 E5:Z5 E6:AD6 C8 E7:E17 K7:N17 P7:S17 U7:X17 Z7:AC17 E18:AD18 B9:C18 D5:D18">
    <cfRule type="expression" dxfId="30" priority="2421">
      <formula>$A5&gt;$C$2</formula>
    </cfRule>
  </conditionalFormatting>
  <conditionalFormatting sqref="C2 E2">
    <cfRule type="expression" dxfId="29" priority="2422">
      <formula>LEN($C$2)=0</formula>
    </cfRule>
  </conditionalFormatting>
  <conditionalFormatting sqref="B8">
    <cfRule type="expression" dxfId="28" priority="2420">
      <formula>$A8&gt;$C$2</formula>
    </cfRule>
  </conditionalFormatting>
  <conditionalFormatting sqref="F6:AD6">
    <cfRule type="expression" dxfId="27" priority="2424">
      <formula>AND(LEN(#REF!)=0,$A6&lt;=$C$2)</formula>
    </cfRule>
  </conditionalFormatting>
  <conditionalFormatting sqref="E7:E16">
    <cfRule type="cellIs" dxfId="26" priority="2293" operator="greaterThan">
      <formula>0.1</formula>
    </cfRule>
  </conditionalFormatting>
  <conditionalFormatting sqref="AF6:AH8 AF10:AH15 AF17:AH18">
    <cfRule type="expression" dxfId="25" priority="2228">
      <formula>$AE5&gt;$C$2</formula>
    </cfRule>
  </conditionalFormatting>
  <conditionalFormatting sqref="F7:J17 O7:O17 T7:T17 Y7:Y17 AD7:AD17">
    <cfRule type="expression" dxfId="24" priority="2075">
      <formula>$A7&gt;$C$2</formula>
    </cfRule>
  </conditionalFormatting>
  <conditionalFormatting sqref="F7:H17 I8:I17 L7:M17 N8:N17 P7:R17 S8:S17 U7:W17 X8:X17 Z7:AB17 AC8:AC17">
    <cfRule type="expression" dxfId="23" priority="2076">
      <formula>ISTEXT(G7)</formula>
    </cfRule>
  </conditionalFormatting>
  <conditionalFormatting sqref="G7:H17 I8:I17 L7:M17 N8:N17 Q7:R17 S8:S17 V7:W17 X8:X17 AA7:AB17 AC8:AC17">
    <cfRule type="expression" dxfId="22" priority="2077">
      <formula>ISTEXT(F7)</formula>
    </cfRule>
  </conditionalFormatting>
  <conditionalFormatting sqref="I7:I17 AC7:AC17">
    <cfRule type="expression" dxfId="21" priority="2081">
      <formula>ISTEXT(Н7)</formula>
    </cfRule>
  </conditionalFormatting>
  <conditionalFormatting sqref="I7">
    <cfRule type="expression" dxfId="20" priority="2082">
      <formula>ISTEXT(K7)</formula>
    </cfRule>
  </conditionalFormatting>
  <conditionalFormatting sqref="K7:K17 P7:P17 U7:U17 Z7:Z17">
    <cfRule type="expression" dxfId="19" priority="2089">
      <formula>ISTEXT(I7)</formula>
    </cfRule>
  </conditionalFormatting>
  <conditionalFormatting sqref="N7">
    <cfRule type="expression" dxfId="18" priority="2091">
      <formula>ISTEXT(M7)</formula>
    </cfRule>
  </conditionalFormatting>
  <conditionalFormatting sqref="N7">
    <cfRule type="expression" dxfId="17" priority="2092">
      <formula>ISTEXT(P7)</formula>
    </cfRule>
  </conditionalFormatting>
  <conditionalFormatting sqref="S7">
    <cfRule type="expression" dxfId="16" priority="2101">
      <formula>ISTEXT(R7)</formula>
    </cfRule>
  </conditionalFormatting>
  <conditionalFormatting sqref="S7">
    <cfRule type="expression" dxfId="15" priority="2102">
      <formula>ISTEXT(U7)</formula>
    </cfRule>
  </conditionalFormatting>
  <conditionalFormatting sqref="X7">
    <cfRule type="expression" dxfId="14" priority="2111">
      <formula>ISTEXT(W7)</formula>
    </cfRule>
  </conditionalFormatting>
  <conditionalFormatting sqref="X7">
    <cfRule type="expression" dxfId="13" priority="2112">
      <formula>ISTEXT(Z7)</formula>
    </cfRule>
  </conditionalFormatting>
  <conditionalFormatting sqref="AC7">
    <cfRule type="expression" dxfId="12" priority="2122">
      <formula>ISTEXT(AB7)</formula>
    </cfRule>
  </conditionalFormatting>
  <conditionalFormatting sqref="AC7">
    <cfRule type="expression" dxfId="11" priority="2123">
      <formula>ISTEXT(AD7)</formula>
    </cfRule>
  </conditionalFormatting>
  <conditionalFormatting sqref="K7:K17">
    <cfRule type="expression" dxfId="10" priority="2126">
      <formula>ISTEXT(L7)</formula>
    </cfRule>
  </conditionalFormatting>
  <conditionalFormatting sqref="E1:E1048576">
    <cfRule type="containsErrors" dxfId="9" priority="314">
      <formula>ISERROR(E1)</formula>
    </cfRule>
  </conditionalFormatting>
  <conditionalFormatting sqref="J4">
    <cfRule type="expression" dxfId="8" priority="313">
      <formula>$A4&gt;$C$2</formula>
    </cfRule>
  </conditionalFormatting>
  <conditionalFormatting sqref="O4">
    <cfRule type="expression" dxfId="7" priority="312">
      <formula>$A4&gt;$C$2</formula>
    </cfRule>
  </conditionalFormatting>
  <conditionalFormatting sqref="T4">
    <cfRule type="expression" dxfId="6" priority="311">
      <formula>$A4&gt;$C$2</formula>
    </cfRule>
  </conditionalFormatting>
  <conditionalFormatting sqref="Y4">
    <cfRule type="expression" dxfId="5" priority="310">
      <formula>$A4&gt;$C$2</formula>
    </cfRule>
  </conditionalFormatting>
  <conditionalFormatting sqref="AD4">
    <cfRule type="expression" dxfId="4" priority="309">
      <formula>$A4&gt;$C$2</formula>
    </cfRule>
  </conditionalFormatting>
  <conditionalFormatting sqref="D2">
    <cfRule type="expression" dxfId="3" priority="308">
      <formula>LEN($C$2)=0</formula>
    </cfRule>
  </conditionalFormatting>
  <conditionalFormatting sqref="AF16:AH16">
    <cfRule type="expression" dxfId="2" priority="12429">
      <formula>#REF!&gt;$C$2</formula>
    </cfRule>
  </conditionalFormatting>
  <conditionalFormatting sqref="AF9:AH9">
    <cfRule type="expression" dxfId="1" priority="12448">
      <formula>#REF!&gt;$C$2</formula>
    </cfRule>
  </conditionalFormatting>
  <dataValidations count="2">
    <dataValidation type="decimal" operator="greaterThanOrEqual" allowBlank="1" showInputMessage="1" showErrorMessage="1" prompt="Укажите число классов" sqref="C2:E2">
      <formula1>0</formula1>
    </dataValidation>
    <dataValidation type="list" allowBlank="1" showErrorMessage="1" sqref="K7:N17 P7:S17 U7:X17 Z7:AC17 F7:I17">
      <formula1>$F$1:$K$1</formula1>
    </dataValidation>
  </dataValidations>
  <pageMargins left="0.70866141732283472" right="0.70866141732283472" top="0.27" bottom="0.26" header="0" footer="0"/>
  <pageSetup paperSize="9"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1 класс</vt:lpstr>
      <vt:lpstr>2 класс</vt:lpstr>
      <vt:lpstr>3 класс</vt:lpstr>
      <vt:lpstr>4 класс</vt:lpstr>
      <vt:lpstr>'1 класс'!class2_2</vt:lpstr>
      <vt:lpstr>'2 класс'!class2_2</vt:lpstr>
      <vt:lpstr>'3 класс'!class2_2</vt:lpstr>
      <vt:lpstr>'4 класс'!class2_2</vt:lpstr>
      <vt:lpstr>'1 класс'!Заголовки_для_печати</vt:lpstr>
      <vt:lpstr>'2 класс'!Заголовки_для_печати</vt:lpstr>
      <vt:lpstr>'3 класс'!Заголовки_для_печати</vt:lpstr>
      <vt:lpstr>'4 класс'!Заголовки_для_печати</vt:lpstr>
      <vt:lpstr>'1 класс'!Область_печати</vt:lpstr>
      <vt:lpstr>'2 класс'!Область_печати</vt:lpstr>
      <vt:lpstr>'3 класс'!Область_печати</vt:lpstr>
      <vt:lpstr>'4 класс'!Область_печати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Юрьевна Басистюк</dc:creator>
  <cp:lastModifiedBy>sc2</cp:lastModifiedBy>
  <cp:lastPrinted>2023-12-27T09:10:09Z</cp:lastPrinted>
  <dcterms:created xsi:type="dcterms:W3CDTF">2022-10-28T11:18:03Z</dcterms:created>
  <dcterms:modified xsi:type="dcterms:W3CDTF">2025-01-22T04:20:12Z</dcterms:modified>
</cp:coreProperties>
</file>